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4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<sst xmlns="http://schemas.openxmlformats.org/spreadsheetml/2006/main" count="79" uniqueCount="79">
  <si>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1 05 01000 00 0000 110</t>
  </si>
  <si>
    <t>ВСЕГО ДОХОДОВ</t>
  </si>
  <si>
    <t>1 01 00000 00 0000 000</t>
  </si>
  <si>
    <t>I.Налоги на прибыль, доходы</t>
  </si>
  <si>
    <t>1 01 02000 01 0000 110</t>
  </si>
  <si>
    <t>1 05 00000 00 0000 000</t>
  </si>
  <si>
    <t>1 06 00000 00 0000 000</t>
  </si>
  <si>
    <t>1 06 02000 02 0000 110</t>
  </si>
  <si>
    <t>1 00 00000 00 0000 000</t>
  </si>
  <si>
    <t>1 08 00000 00 0000 000</t>
  </si>
  <si>
    <t>1 11 00000 00 0000 000</t>
  </si>
  <si>
    <t>1 16 00000 00 0000 000</t>
  </si>
  <si>
    <t>1 17 00000 00 0000 000</t>
  </si>
  <si>
    <t>2 00 00000 00 0000 000</t>
  </si>
  <si>
    <t>Безвозмездные поступления</t>
  </si>
  <si>
    <t>1 12 00000 00 0000 000</t>
  </si>
  <si>
    <t>1 12 01000 01 0000 120</t>
  </si>
  <si>
    <t>Плата за негативное воздействие на окружающую среду.</t>
  </si>
  <si>
    <t>Безвозмездные поступления от других бюджетов бюджетной системы Российской Федерации</t>
  </si>
  <si>
    <t>1 14 00000 00 0000 000</t>
  </si>
  <si>
    <t>Налог на прибыль организаций</t>
  </si>
  <si>
    <t>1 01 01000 00 0000 110</t>
  </si>
  <si>
    <t>Налог на имущество организаций</t>
  </si>
  <si>
    <t>1 05 03000 01 0000 110</t>
  </si>
  <si>
    <t>Единый сельскозяйственный налог</t>
  </si>
  <si>
    <t>Субвенции бюджетам субъектов  Российской Федерации и муниципальных образований</t>
  </si>
  <si>
    <t>Код вида дохода</t>
  </si>
  <si>
    <t>Наименование доходов бюджета</t>
  </si>
  <si>
    <t xml:space="preserve"> НАЛОГОВЫЕ И НЕНАЛОГОВЫЕ ДОХОДЫ</t>
  </si>
  <si>
    <t>1 11 05035 05 0000 120</t>
  </si>
  <si>
    <t>Налог,взимаемый в связи с применением упрощенной системы налогообложения</t>
  </si>
  <si>
    <t>1 13 00000 00 0000 130</t>
  </si>
  <si>
    <t>1 05 04000 02 0000 110</t>
  </si>
  <si>
    <t>Налог, взимаемый в связи с применением патентной системы налогообложения</t>
  </si>
  <si>
    <t>1 03 00000 00 0000 000</t>
  </si>
  <si>
    <t>II.Налоги на товары (работы, услуги), реализуемые на территории Российской Федерации</t>
  </si>
  <si>
    <t>III.Налоги на совокупный доход</t>
  </si>
  <si>
    <t>IV.Налоги на имущество</t>
  </si>
  <si>
    <t>V.Государственная пошлина, сборы</t>
  </si>
  <si>
    <t>VI.Доходы от использования имущества,находящегося в государственной и муниципальной собственности.</t>
  </si>
  <si>
    <t>VII.Платежи при пользовании природными ресурсами.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</si>
  <si>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</si>
  <si>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VIII. Доходы от оказания платных услуг (работ) и компенсации затрат государства</t>
  </si>
  <si>
    <t>XI.Прочие неналоговые доходы</t>
  </si>
  <si>
    <t>IX.Доходы от продажи материальных и нематериальных активов</t>
  </si>
  <si>
    <t>X.Штрафы, санкции, возмещение ущерба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</si>
  <si>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</si>
  <si>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</si>
  <si>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</si>
  <si>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</si>
  <si>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Субсидии бюджетам субъектов  Российской Федерации и муниципальных образований</t>
  </si>
  <si>
    <t>2 02 00000 00 0000 150</t>
  </si>
  <si>
    <t>2 02 02000 00 0000 150</t>
  </si>
  <si>
    <t xml:space="preserve">2 02 03000 00 0000 150 </t>
  </si>
  <si>
    <t>2 02 04000 00 0000 150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</si>
  <si>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</si>
  <si>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 от продажи земельных участков, государственная собственность на которые не разграничена </t>
  </si>
  <si>
    <t>1 14 06010 00 0000 430</t>
  </si>
  <si>
    <t>1 11 05010 00 0000 120</t>
  </si>
  <si>
    <t xml:space="preserve">Налог на доходы физических лиц          </t>
  </si>
  <si>
    <t xml:space="preserve">Иные межбюджетные трансферты     </t>
  </si>
  <si>
    <r>
      <t>Приложение № 1</t>
    </r>
    <r>
      <rPr>
        <sz val="10"/>
        <rFont val="Times New Roman"/>
        <family val="1"/>
      </rPr>
      <t xml:space="preserve"> к Постановлению </t>
    </r>
  </si>
  <si>
    <t>администрации Дзержинского района</t>
  </si>
  <si>
    <t>ИСПОЛНЕНИЕ БЮДЖЕТА МУНИЦИПАЛЬНОГО РАЙОНА "ДЗЕРЖИНСКИЙ РАЙОН"  ЗА 1 КВАРТАЛ 2024 ГОДА              ПО ДОХОДАМ</t>
  </si>
  <si>
    <t>1 05 02000 02 0000 110</t>
  </si>
  <si>
    <t>Единый налог на вмененный доход для отдельных видов деятельности</t>
  </si>
  <si>
    <t>2 02 01000 00 0000 150</t>
  </si>
  <si>
    <t>Дотации бюджетам субъектов  Российской Федерации и муниципальных образований</t>
  </si>
  <si>
    <t xml:space="preserve">Перечисление для осуществления возврата (зачета) излишне уплаченных  или излишне взысканных сумм налогов, сборов и иных платежей, а также сумм процентов  за несвоевременное осуществление  такого возврата </t>
  </si>
  <si>
    <t>2 08 05000 00 0000 150</t>
  </si>
  <si>
    <t>2 18 05000 00 0000 150</t>
  </si>
  <si>
    <t>2 19 05000 00 0000 150</t>
  </si>
  <si>
    <t>Доходы бюджетов бюджетной системы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</si>
  <si>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</si>
  <si>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Исполнено за 1 квартал 2024 года</t>
  </si>
  <si>
    <t>1 11 09045 05 0000 120</t>
  </si>
  <si>
    <t>Прочие поступления от использования имущества, находящегося в собственности муниципальных районов( за исключением имущества бюджетных и автономных учреждений, а также имущества муниципальных унитарных предпритяий, в том числе казенных)</t>
  </si>
  <si>
    <t>( руб.)</t>
  </si>
  <si>
    <t>от 01.04.2024   № 542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</si>
</sst>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000000"/>
    <numFmt numFmtId="175" formatCode="#,##0&quot;р.&quot;"/>
    <numFmt numFmtId="176" formatCode="#,##0.0&quot;р.&quot;"/>
    <numFmt numFmtId="177" formatCode="#,##0.0"/>
    <numFmt numFmtId="178" formatCode="0.00000"/>
    <numFmt numFmtId="179" formatCode="#,##0.00&quot;р.&quot;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 horizontal="right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Continuous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1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8" fillId="0" borderId="0" xfId="0" applyFont="1" applyAlignment="1" applyProtection="1">
      <alignment horizontal="right" wrapText="1"/>
      <protection hidden="1"/>
    </xf>
    <xf numFmtId="0" fontId="10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10" xfId="0" applyFont="1" applyBorder="1" applyAlignment="1" applyProtection="1">
      <alignment horizontal="left" wrapText="1"/>
      <protection hidden="1"/>
    </xf>
    <xf numFmtId="173" fontId="2" fillId="0" borderId="0" xfId="0" applyNumberFormat="1" applyFont="1" applyAlignment="1" applyProtection="1">
      <alignment/>
      <protection hidden="1"/>
    </xf>
    <xf numFmtId="0" fontId="12" fillId="0" borderId="0" xfId="0" applyFont="1" applyAlignment="1" applyProtection="1">
      <alignment horizontal="right"/>
      <protection hidden="1"/>
    </xf>
    <xf numFmtId="0" fontId="11" fillId="0" borderId="0" xfId="0" applyFont="1" applyAlignment="1" applyProtection="1">
      <alignment horizontal="right"/>
      <protection hidden="1"/>
    </xf>
    <xf numFmtId="0" fontId="13" fillId="0" borderId="11" xfId="0" applyFont="1" applyBorder="1" applyAlignment="1" applyProtection="1">
      <alignment horizontal="left"/>
      <protection hidden="1"/>
    </xf>
    <xf numFmtId="0" fontId="13" fillId="0" borderId="12" xfId="0" applyFont="1" applyBorder="1" applyAlignment="1" applyProtection="1">
      <alignment horizontal="left" vertical="center"/>
      <protection hidden="1"/>
    </xf>
    <xf numFmtId="0" fontId="13" fillId="0" borderId="12" xfId="0" applyFont="1" applyBorder="1" applyAlignment="1" applyProtection="1">
      <alignment horizontal="left" wrapText="1"/>
      <protection hidden="1"/>
    </xf>
    <xf numFmtId="0" fontId="15" fillId="0" borderId="11" xfId="0" applyFont="1" applyBorder="1" applyAlignment="1" applyProtection="1">
      <alignment horizontal="left"/>
      <protection hidden="1"/>
    </xf>
    <xf numFmtId="0" fontId="15" fillId="0" borderId="12" xfId="0" applyFont="1" applyBorder="1" applyAlignment="1" applyProtection="1">
      <alignment horizontal="left" wrapText="1"/>
      <protection hidden="1"/>
    </xf>
    <xf numFmtId="0" fontId="13" fillId="0" borderId="12" xfId="0" applyFont="1" applyBorder="1" applyAlignment="1">
      <alignment horizontal="justify" vertical="top" wrapText="1"/>
    </xf>
    <xf numFmtId="49" fontId="13" fillId="0" borderId="12" xfId="0" applyNumberFormat="1" applyFont="1" applyBorder="1" applyAlignment="1" applyProtection="1">
      <alignment horizontal="left" wrapText="1"/>
      <protection hidden="1"/>
    </xf>
    <xf numFmtId="0" fontId="15" fillId="0" borderId="13" xfId="0" applyFont="1" applyBorder="1" applyAlignment="1" applyProtection="1">
      <alignment horizontal="left"/>
      <protection hidden="1"/>
    </xf>
    <xf numFmtId="0" fontId="16" fillId="0" borderId="12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 applyProtection="1">
      <alignment horizontal="left"/>
      <protection hidden="1"/>
    </xf>
    <xf numFmtId="0" fontId="15" fillId="0" borderId="12" xfId="0" applyFont="1" applyBorder="1" applyAlignment="1">
      <alignment wrapText="1"/>
    </xf>
    <xf numFmtId="177" fontId="13" fillId="0" borderId="14" xfId="0" applyNumberFormat="1" applyFont="1" applyBorder="1" applyAlignment="1" applyProtection="1">
      <alignment/>
      <protection hidden="1" locked="0"/>
    </xf>
    <xf numFmtId="177" fontId="14" fillId="0" borderId="15" xfId="0" applyNumberFormat="1" applyFont="1" applyBorder="1" applyAlignment="1" applyProtection="1">
      <alignment horizontal="right"/>
      <protection hidden="1"/>
    </xf>
    <xf numFmtId="177" fontId="15" fillId="0" borderId="15" xfId="0" applyNumberFormat="1" applyFont="1" applyBorder="1" applyAlignment="1" applyProtection="1">
      <alignment/>
      <protection hidden="1"/>
    </xf>
    <xf numFmtId="177" fontId="15" fillId="0" borderId="15" xfId="0" applyNumberFormat="1" applyFont="1" applyBorder="1" applyAlignment="1" applyProtection="1">
      <alignment/>
      <protection hidden="1" locked="0"/>
    </xf>
    <xf numFmtId="177" fontId="13" fillId="0" borderId="15" xfId="0" applyNumberFormat="1" applyFont="1" applyBorder="1" applyAlignment="1" applyProtection="1">
      <alignment/>
      <protection hidden="1" locked="0"/>
    </xf>
    <xf numFmtId="177" fontId="13" fillId="0" borderId="15" xfId="0" applyNumberFormat="1" applyFont="1" applyBorder="1" applyAlignment="1" applyProtection="1">
      <alignment/>
      <protection hidden="1"/>
    </xf>
    <xf numFmtId="177" fontId="15" fillId="0" borderId="15" xfId="0" applyNumberFormat="1" applyFont="1" applyBorder="1" applyAlignment="1" applyProtection="1">
      <alignment horizontal="right"/>
      <protection hidden="1"/>
    </xf>
    <xf numFmtId="177" fontId="15" fillId="0" borderId="0" xfId="0" applyNumberFormat="1" applyFont="1" applyBorder="1" applyAlignment="1" applyProtection="1">
      <alignment/>
      <protection hidden="1" locked="0"/>
    </xf>
    <xf numFmtId="0" fontId="13" fillId="0" borderId="16" xfId="0" applyFont="1" applyBorder="1" applyAlignment="1" applyProtection="1">
      <alignment horizontal="left"/>
      <protection hidden="1"/>
    </xf>
    <xf numFmtId="49" fontId="13" fillId="0" borderId="17" xfId="0" applyNumberFormat="1" applyFont="1" applyBorder="1" applyAlignment="1" applyProtection="1">
      <alignment horizontal="left" wrapText="1"/>
      <protection hidden="1"/>
    </xf>
    <xf numFmtId="177" fontId="15" fillId="0" borderId="18" xfId="0" applyNumberFormat="1" applyFont="1" applyBorder="1" applyAlignment="1" applyProtection="1">
      <alignment/>
      <protection hidden="1"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3" fillId="0" borderId="19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13" fillId="0" borderId="20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0" borderId="21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4"/>
  <sheetViews>
    <sheetView tabSelected="1" zoomScalePageLayoutView="0" workbookViewId="0" topLeftCell="A1">
      <selection activeCell="Y13" sqref="Y13"/>
    </sheetView>
  </sheetViews>
  <sheetFormatPr defaultColWidth="9.125" defaultRowHeight="12.75"/>
  <cols>
    <col min="1" max="1" width="24.25390625" style="3" customWidth="1"/>
    <col min="2" max="2" width="89.125" style="3" customWidth="1"/>
    <col min="3" max="3" width="20.625" style="3" customWidth="1"/>
    <col min="4" max="4" width="2.375" style="3" hidden="1" customWidth="1"/>
    <col min="5" max="5" width="8.125" style="3" hidden="1" customWidth="1"/>
    <col min="6" max="6" width="9.125" style="3" hidden="1" customWidth="1"/>
    <col min="7" max="7" width="7.625" style="3" hidden="1" customWidth="1"/>
    <col min="8" max="8" width="8.25390625" style="3" hidden="1" customWidth="1"/>
    <col min="9" max="9" width="7.75390625" style="3" hidden="1" customWidth="1"/>
    <col min="10" max="10" width="8.25390625" style="3" hidden="1" customWidth="1"/>
    <col min="11" max="23" width="9.125" style="3" hidden="1" customWidth="1"/>
    <col min="24" max="25" width="9.125" style="3" customWidth="1"/>
    <col min="26" max="26" width="10.125" style="3" bestFit="1" customWidth="1"/>
    <col min="27" max="16384" width="9.125" style="3" customWidth="1"/>
  </cols>
  <sheetData>
    <row r="1" spans="2:3" ht="13.5">
      <c r="B1" s="1"/>
      <c r="C1" s="2"/>
    </row>
    <row r="2" spans="2:3" ht="13.5" customHeight="1">
      <c r="B2" s="19"/>
      <c r="C2" s="20" t="s">
        <v>61</v>
      </c>
    </row>
    <row r="3" spans="2:3" ht="13.5">
      <c r="B3" s="19"/>
      <c r="C3" s="19" t="s">
        <v>62</v>
      </c>
    </row>
    <row r="4" spans="2:3" ht="11.25" customHeight="1">
      <c r="B4" s="19"/>
      <c r="C4" s="19" t="s">
        <v>78</v>
      </c>
    </row>
    <row r="5" spans="2:3" ht="11.25" customHeight="1">
      <c r="B5" s="1"/>
      <c r="C5" s="1"/>
    </row>
    <row r="6" spans="2:3" ht="11.25" customHeight="1">
      <c r="B6" s="1"/>
      <c r="C6" s="1"/>
    </row>
    <row r="7" spans="1:23" ht="32.25" customHeight="1">
      <c r="A7" s="45" t="s">
        <v>63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</row>
    <row r="8" spans="1:23" ht="25.5" customHeight="1" thickBot="1">
      <c r="A8" s="12"/>
      <c r="B8" s="13"/>
      <c r="C8" s="14" t="s">
        <v>77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8" ht="12.75" customHeight="1">
      <c r="A9" s="46" t="s">
        <v>26</v>
      </c>
      <c r="B9" s="48" t="s">
        <v>27</v>
      </c>
      <c r="C9" s="50" t="s">
        <v>74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AB9" s="11"/>
    </row>
    <row r="10" spans="1:23" ht="51.75" customHeight="1">
      <c r="A10" s="47"/>
      <c r="B10" s="49"/>
      <c r="C10" s="5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24.75" customHeight="1">
      <c r="A11" s="21" t="s">
        <v>8</v>
      </c>
      <c r="B11" s="22" t="s">
        <v>28</v>
      </c>
      <c r="C11" s="35">
        <f>SUM(C12+C15+C16+C21+C23+C24+C29+C31+C32+C35+C36)</f>
        <v>136591174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s="4" customFormat="1" ht="20.25" customHeight="1">
      <c r="A12" s="21" t="s">
        <v>2</v>
      </c>
      <c r="B12" s="23" t="s">
        <v>3</v>
      </c>
      <c r="C12" s="39">
        <f>SUM(C14+C13)</f>
        <v>92155085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s="4" customFormat="1" ht="21" customHeight="1">
      <c r="A13" s="24" t="s">
        <v>21</v>
      </c>
      <c r="B13" s="25" t="s">
        <v>20</v>
      </c>
      <c r="C13" s="36">
        <v>1006029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s="4" customFormat="1" ht="24" customHeight="1">
      <c r="A14" s="24" t="s">
        <v>4</v>
      </c>
      <c r="B14" s="25" t="s">
        <v>59</v>
      </c>
      <c r="C14" s="36">
        <v>91149056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s="4" customFormat="1" ht="40.5" customHeight="1">
      <c r="A15" s="30" t="s">
        <v>34</v>
      </c>
      <c r="B15" s="26" t="s">
        <v>35</v>
      </c>
      <c r="C15" s="39">
        <v>5956385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15">
      <c r="A16" s="21" t="s">
        <v>5</v>
      </c>
      <c r="B16" s="23" t="s">
        <v>36</v>
      </c>
      <c r="C16" s="37">
        <f>SUM(C17+C18+C19+C20)</f>
        <v>15626104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s="6" customFormat="1" ht="24.75" customHeight="1">
      <c r="A17" s="24" t="s">
        <v>0</v>
      </c>
      <c r="B17" s="25" t="s">
        <v>30</v>
      </c>
      <c r="C17" s="37">
        <v>7884307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s="6" customFormat="1" ht="24.75" customHeight="1">
      <c r="A18" s="24" t="s">
        <v>64</v>
      </c>
      <c r="B18" s="25" t="s">
        <v>65</v>
      </c>
      <c r="C18" s="37">
        <v>63843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s="4" customFormat="1" ht="29.25" customHeight="1">
      <c r="A19" s="24" t="s">
        <v>23</v>
      </c>
      <c r="B19" s="25" t="s">
        <v>24</v>
      </c>
      <c r="C19" s="36">
        <v>2297796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4" customFormat="1" ht="23.25" customHeight="1">
      <c r="A20" s="31" t="s">
        <v>32</v>
      </c>
      <c r="B20" s="29" t="s">
        <v>33</v>
      </c>
      <c r="C20" s="36">
        <v>5380158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s="4" customFormat="1" ht="15">
      <c r="A21" s="21" t="s">
        <v>6</v>
      </c>
      <c r="B21" s="23" t="s">
        <v>37</v>
      </c>
      <c r="C21" s="38">
        <f>SUM(C22)</f>
        <v>5890735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4" customFormat="1" ht="18.75" customHeight="1">
      <c r="A22" s="24" t="s">
        <v>7</v>
      </c>
      <c r="B22" s="25" t="s">
        <v>22</v>
      </c>
      <c r="C22" s="36">
        <v>5890735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4" customFormat="1" ht="23.25" customHeight="1">
      <c r="A23" s="21" t="s">
        <v>9</v>
      </c>
      <c r="B23" s="23" t="s">
        <v>38</v>
      </c>
      <c r="C23" s="37">
        <v>1631447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42" customHeight="1">
      <c r="A24" s="21" t="s">
        <v>10</v>
      </c>
      <c r="B24" s="23" t="s">
        <v>39</v>
      </c>
      <c r="C24" s="38">
        <f>SUM(C25+C26+C27+C28)</f>
        <v>7118168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69" customHeight="1">
      <c r="A25" s="24" t="s">
        <v>58</v>
      </c>
      <c r="B25" s="25" t="s">
        <v>55</v>
      </c>
      <c r="C25" s="36">
        <v>6805966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69.75" customHeight="1" hidden="1">
      <c r="A26" s="24" t="s">
        <v>46</v>
      </c>
      <c r="B26" s="25" t="s">
        <v>47</v>
      </c>
      <c r="C26" s="36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53.25" customHeight="1">
      <c r="A27" s="24" t="s">
        <v>29</v>
      </c>
      <c r="B27" s="25" t="s">
        <v>41</v>
      </c>
      <c r="C27" s="40">
        <v>301402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73.5" customHeight="1">
      <c r="A28" s="24" t="s">
        <v>75</v>
      </c>
      <c r="B28" s="25" t="s">
        <v>76</v>
      </c>
      <c r="C28" s="40">
        <v>10800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24" customHeight="1">
      <c r="A29" s="21" t="s">
        <v>15</v>
      </c>
      <c r="B29" s="23" t="s">
        <v>40</v>
      </c>
      <c r="C29" s="39">
        <f>SUM(C30)</f>
        <v>504168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24.75" customHeight="1">
      <c r="A30" s="24" t="s">
        <v>16</v>
      </c>
      <c r="B30" s="25" t="s">
        <v>17</v>
      </c>
      <c r="C30" s="36">
        <v>504168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1" customFormat="1" ht="30.75" customHeight="1">
      <c r="A31" s="21" t="s">
        <v>31</v>
      </c>
      <c r="B31" s="23" t="s">
        <v>42</v>
      </c>
      <c r="C31" s="39">
        <v>4152991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3" ht="32.25" customHeight="1">
      <c r="A32" s="21" t="s">
        <v>19</v>
      </c>
      <c r="B32" s="23" t="s">
        <v>44</v>
      </c>
      <c r="C32" s="36">
        <f>SUM(C33+C34)</f>
        <v>2701116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42.75" customHeight="1">
      <c r="A33" s="32" t="s">
        <v>57</v>
      </c>
      <c r="B33" s="33" t="s">
        <v>56</v>
      </c>
      <c r="C33" s="36">
        <v>2701116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33.75" customHeight="1" hidden="1">
      <c r="A34" s="32" t="s">
        <v>49</v>
      </c>
      <c r="B34" s="33" t="s">
        <v>48</v>
      </c>
      <c r="C34" s="3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23.25" customHeight="1">
      <c r="A35" s="21" t="s">
        <v>11</v>
      </c>
      <c r="B35" s="23" t="s">
        <v>45</v>
      </c>
      <c r="C35" s="36">
        <v>854975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s="5" customFormat="1" ht="30.75" customHeight="1">
      <c r="A36" s="21" t="s">
        <v>12</v>
      </c>
      <c r="B36" s="23" t="s">
        <v>43</v>
      </c>
      <c r="C36" s="3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s="5" customFormat="1" ht="26.25" customHeight="1">
      <c r="A37" s="21" t="s">
        <v>13</v>
      </c>
      <c r="B37" s="23" t="s">
        <v>14</v>
      </c>
      <c r="C37" s="38">
        <f>SUM(C38+C43+C44+C45)</f>
        <v>312543339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s="5" customFormat="1" ht="41.25" customHeight="1">
      <c r="A38" s="21" t="s">
        <v>51</v>
      </c>
      <c r="B38" s="23" t="s">
        <v>18</v>
      </c>
      <c r="C38" s="37">
        <f>SUM(C39:C42)</f>
        <v>312512575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s="5" customFormat="1" ht="41.25" customHeight="1">
      <c r="A39" s="21" t="s">
        <v>66</v>
      </c>
      <c r="B39" s="23" t="s">
        <v>67</v>
      </c>
      <c r="C39" s="37">
        <v>546840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s="5" customFormat="1" ht="41.25" customHeight="1">
      <c r="A40" s="21" t="s">
        <v>52</v>
      </c>
      <c r="B40" s="27" t="s">
        <v>50</v>
      </c>
      <c r="C40" s="37">
        <v>50637169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s="8" customFormat="1" ht="36" customHeight="1">
      <c r="A41" s="21" t="s">
        <v>53</v>
      </c>
      <c r="B41" s="27" t="s">
        <v>25</v>
      </c>
      <c r="C41" s="37">
        <v>222138797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</row>
    <row r="42" spans="1:26" s="8" customFormat="1" ht="27.75" customHeight="1">
      <c r="A42" s="21" t="s">
        <v>54</v>
      </c>
      <c r="B42" s="27" t="s">
        <v>60</v>
      </c>
      <c r="C42" s="37">
        <v>39189769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Z42" s="41"/>
    </row>
    <row r="43" spans="1:26" s="8" customFormat="1" ht="52.5" customHeight="1">
      <c r="A43" s="42" t="s">
        <v>69</v>
      </c>
      <c r="B43" s="43" t="s">
        <v>68</v>
      </c>
      <c r="C43" s="44">
        <v>-692691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Z43" s="41"/>
    </row>
    <row r="44" spans="1:26" s="8" customFormat="1" ht="40.5" customHeight="1">
      <c r="A44" s="42" t="s">
        <v>70</v>
      </c>
      <c r="B44" s="43" t="s">
        <v>72</v>
      </c>
      <c r="C44" s="44">
        <v>957813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Z44" s="41"/>
    </row>
    <row r="45" spans="1:26" s="8" customFormat="1" ht="40.5" customHeight="1">
      <c r="A45" s="42" t="s">
        <v>71</v>
      </c>
      <c r="B45" s="43" t="s">
        <v>73</v>
      </c>
      <c r="C45" s="44">
        <v>-234358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Z45" s="41"/>
    </row>
    <row r="46" spans="1:26" s="6" customFormat="1" ht="24.75" customHeight="1" thickBot="1">
      <c r="A46" s="28"/>
      <c r="B46" s="17" t="s">
        <v>1</v>
      </c>
      <c r="C46" s="34">
        <f>SUM(C11+C37)</f>
        <v>449134513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Z46" s="18"/>
    </row>
    <row r="47" spans="1:3" s="6" customFormat="1" ht="13.5">
      <c r="A47" s="3"/>
      <c r="B47" s="9"/>
      <c r="C47" s="3"/>
    </row>
    <row r="48" spans="1:3" s="4" customFormat="1" ht="12.75">
      <c r="A48" s="3"/>
      <c r="B48" s="10"/>
      <c r="C48" s="3"/>
    </row>
    <row r="49" spans="1:3" s="4" customFormat="1" ht="12.75">
      <c r="A49" s="3"/>
      <c r="B49" s="10"/>
      <c r="C49" s="3"/>
    </row>
    <row r="50" spans="1:3" s="4" customFormat="1" ht="12.75">
      <c r="A50" s="3"/>
      <c r="B50" s="10"/>
      <c r="C50" s="3"/>
    </row>
    <row r="51" spans="1:3" s="4" customFormat="1" ht="12.75">
      <c r="A51" s="3"/>
      <c r="B51" s="10"/>
      <c r="C51" s="3"/>
    </row>
    <row r="52" spans="1:3" s="7" customFormat="1" ht="12.75">
      <c r="A52" s="3"/>
      <c r="B52" s="10"/>
      <c r="C52" s="3"/>
    </row>
    <row r="53" spans="1:4" s="8" customFormat="1" ht="13.5">
      <c r="A53" s="3"/>
      <c r="B53" s="10"/>
      <c r="C53" s="3"/>
      <c r="D53" s="7"/>
    </row>
    <row r="54" spans="1:4" s="7" customFormat="1" ht="13.5">
      <c r="A54" s="3"/>
      <c r="B54" s="10"/>
      <c r="C54" s="3"/>
      <c r="D54" s="8"/>
    </row>
    <row r="55" spans="2:4" ht="12.75">
      <c r="B55" s="10"/>
      <c r="D55" s="7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</sheetData>
  <sheetProtection/>
  <mergeCells count="4">
    <mergeCell ref="A7:W7"/>
    <mergeCell ref="A9:A10"/>
    <mergeCell ref="B9:B10"/>
    <mergeCell ref="C9:C10"/>
  </mergeCells>
  <printOptions/>
  <pageMargins left="0.5511811023622047" right="0" top="0" bottom="0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 Windows</cp:lastModifiedBy>
  <cp:lastPrinted>2024-04-09T08:27:20Z</cp:lastPrinted>
  <dcterms:created xsi:type="dcterms:W3CDTF">2001-02-27T07:41:53Z</dcterms:created>
  <dcterms:modified xsi:type="dcterms:W3CDTF">2024-04-11T09:03:37Z</dcterms:modified>
  <cp:category/>
  <cp:version/>
  <cp:contentType/>
  <cp:contentStatus/>
</cp:coreProperties>
</file>