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'Документ'!$7:$9</definedName>
  </definedNames>
  <calcPr fullCalcOnLoad="1"/>
</workbook>
</file>

<file path=xl/sharedStrings.xml><?xml version="1.0" encoding="utf-8"?>
<sst xmlns="http://schemas.openxmlformats.org/spreadsheetml/2006/main" count="548" uniqueCount="219">
  <si>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</si>
  <si>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</si>
  <si>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</si>
  <si>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</si>
  <si>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</si>
  <si>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</si>
  <si>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</si>
  <si>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>0103</t>
  </si>
  <si>
    <t>25 0 00 00000</t>
  </si>
  <si>
    <t>25 0 01 00000</t>
  </si>
  <si>
    <t>25 0 01 00200</t>
  </si>
  <si>
    <t>100</t>
  </si>
  <si>
    <t>120</t>
  </si>
  <si>
    <t>0104</t>
  </si>
  <si>
    <t>25 0 02 00000</t>
  </si>
  <si>
    <t>25 0 02 00300</t>
  </si>
  <si>
    <t>25 0 02 00400</t>
  </si>
  <si>
    <t>200</t>
  </si>
  <si>
    <t>240</t>
  </si>
  <si>
    <t>0111</t>
  </si>
  <si>
    <t>25 0 03 00000</t>
  </si>
  <si>
    <t>25 0 03 00500</t>
  </si>
  <si>
    <t>800</t>
  </si>
  <si>
    <t>870</t>
  </si>
  <si>
    <t>0113</t>
  </si>
  <si>
    <t>25 0 04 00000</t>
  </si>
  <si>
    <t>25 0 04 00600</t>
  </si>
  <si>
    <t>0200</t>
  </si>
  <si>
    <t>0203</t>
  </si>
  <si>
    <t>99 0 00 00000</t>
  </si>
  <si>
    <t>99 9 00 00000</t>
  </si>
  <si>
    <t>99 9 00 51180</t>
  </si>
  <si>
    <t>0300</t>
  </si>
  <si>
    <t>0309</t>
  </si>
  <si>
    <t>01 0 00 00000</t>
  </si>
  <si>
    <t>01 0 01 00000</t>
  </si>
  <si>
    <t>01 0 01 00010</t>
  </si>
  <si>
    <t>01 0 02 00000</t>
  </si>
  <si>
    <t>01 0 02 00020</t>
  </si>
  <si>
    <t>01 0 03 00000</t>
  </si>
  <si>
    <t>01 0 03 00030</t>
  </si>
  <si>
    <t>0314</t>
  </si>
  <si>
    <t>11 0 00 00000</t>
  </si>
  <si>
    <t>11 0 01 00000</t>
  </si>
  <si>
    <t>11 0 01 00010</t>
  </si>
  <si>
    <t>0400</t>
  </si>
  <si>
    <t>0409</t>
  </si>
  <si>
    <t>02 0 00 00000</t>
  </si>
  <si>
    <t>02 0 01 00000</t>
  </si>
  <si>
    <t>02 0 01 00010</t>
  </si>
  <si>
    <t>02 0 02 00000</t>
  </si>
  <si>
    <t>02 0 02 00020</t>
  </si>
  <si>
    <t>0412</t>
  </si>
  <si>
    <t>26 0 00 00000</t>
  </si>
  <si>
    <t>26 0 01 00000</t>
  </si>
  <si>
    <t>26 0 01 00010</t>
  </si>
  <si>
    <t>0500</t>
  </si>
  <si>
    <t>0501</t>
  </si>
  <si>
    <t>03 0 00 00000</t>
  </si>
  <si>
    <t>03 0 01 00000</t>
  </si>
  <si>
    <t>03 0 01 00010</t>
  </si>
  <si>
    <t>0502</t>
  </si>
  <si>
    <t>03 0 02 00000</t>
  </si>
  <si>
    <t>03 0 02 00020</t>
  </si>
  <si>
    <t>06 0 00 00000</t>
  </si>
  <si>
    <t>06 0 01 00000</t>
  </si>
  <si>
    <t>06 0 01 00010</t>
  </si>
  <si>
    <t>0503</t>
  </si>
  <si>
    <t>04 0 00 00000</t>
  </si>
  <si>
    <t>04 0 01 00000</t>
  </si>
  <si>
    <t>04 0 01 00010</t>
  </si>
  <si>
    <t>04 0 02 00000</t>
  </si>
  <si>
    <t>04 0 02 00020</t>
  </si>
  <si>
    <t>04 0 03 00000</t>
  </si>
  <si>
    <t>04 0 03 00030</t>
  </si>
  <si>
    <t>04 0 04 00000</t>
  </si>
  <si>
    <t>04 0 04 00040</t>
  </si>
  <si>
    <t>05 0 00 00000</t>
  </si>
  <si>
    <t>05 0 F2 00000</t>
  </si>
  <si>
    <t>05 0 F2 55550</t>
  </si>
  <si>
    <t>0800</t>
  </si>
  <si>
    <t>0801</t>
  </si>
  <si>
    <t>09 0 00 00000</t>
  </si>
  <si>
    <t>09 0 01 00000</t>
  </si>
  <si>
    <t>09 0 01 00010</t>
  </si>
  <si>
    <t>09 1 00 00000</t>
  </si>
  <si>
    <t>09 1 01 00000</t>
  </si>
  <si>
    <t>09 1 01 00010</t>
  </si>
  <si>
    <t>600</t>
  </si>
  <si>
    <t>610</t>
  </si>
  <si>
    <t>09 2 00 00000</t>
  </si>
  <si>
    <t>09 2 01 00000</t>
  </si>
  <si>
    <t>09 2 01 00010</t>
  </si>
  <si>
    <t>500</t>
  </si>
  <si>
    <t>540</t>
  </si>
  <si>
    <t>Итого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</si>
  <si>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</si>
  <si>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</si>
  <si>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</si>
  <si>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</si>
  <si>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</si>
  <si>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</si>
  <si>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</si>
  <si>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 xml:space="preserve">            Высшее должностное лицо администрации МО Городское поселение Поселок Полотняный Завод</t>
  </si>
  <si>
    <t xml:space="preserve">            Центральный аппарат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</si>
  <si>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</si>
  <si>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</si>
  <si>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Резервные фонды</t>
  </si>
  <si>
    <t xml:space="preserve">          Резервный фонд</t>
  </si>
  <si>
    <t xml:space="preserve">            Закупка товаров. работ и услуг для муниципальных нужд</t>
  </si>
  <si>
    <t xml:space="preserve">              Иные бюджетные ассигнования</t>
  </si>
  <si>
    <t xml:space="preserve">                Резервные средства</t>
  </si>
  <si>
    <t xml:space="preserve">    Другие общегосударственные вопросы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</si>
  <si>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</si>
  <si>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 xml:space="preserve">            Основное мероприятие "Другие общегосударственные вопросы"</t>
  </si>
  <si>
    <t xml:space="preserve">  НАЦИОНАЛЬНАЯ ОБОРОНА</t>
  </si>
  <si>
    <t xml:space="preserve">    Мобилизационная и вневойсковая подготовка</t>
  </si>
  <si>
    <t xml:space="preserve">      Непрограммные расходы федеральных органов исполнительной власти</t>
  </si>
  <si>
    <t xml:space="preserve">        Непрограммные расходы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</si>
  <si>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</si>
  <si>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</si>
  <si>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</si>
  <si>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</si>
  <si>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 xml:space="preserve">            Гражданская оборона, защита населения на территории городского поселения "Поселок Полотняный Завод"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</si>
  <si>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</si>
  <si>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 xml:space="preserve">            Пожарная безопасность и защита населения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</si>
  <si>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</si>
  <si>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</si>
  <si>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</si>
  <si>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</si>
  <si>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</si>
  <si>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</si>
  <si>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</si>
  <si>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</si>
  <si>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 xml:space="preserve">            Повышение безопасности дорожного движения на территории городского поселения"Поселок Полотняный Завод"</t>
  </si>
  <si>
    <t xml:space="preserve">    Другие вопросы в области национальной экономики</t>
  </si>
  <si>
    <t xml:space="preserve">          Основное мероприятие "Корректировка правил землепользования и застройки, разработка проектов планировки территории муниципального образования "Городское поселение "Поселок Полотняный Завод"</t>
  </si>
  <si>
    <t xml:space="preserve">            Корректировка правил землепользования и застройки, разработка проектов планировки территории муниципального образования "городское поселение "поселок Полотняный Завод"</t>
  </si>
  <si>
    <t xml:space="preserve">  ЖИЛИЩНО-КОММУНАЛЬНОЕ ХОЗЯЙСТВО</t>
  </si>
  <si>
    <t xml:space="preserve">    Жилищное хозяйство</t>
  </si>
  <si>
    <t xml:space="preserve">          Основное мероприятие "Капитальный ремонт жилого фонда городского поселения "Поселок Полотняный Завод"</t>
  </si>
  <si>
    <t xml:space="preserve">            Капитальный ремонт жилого фонда городского поселения "Поселок Полотняный Завод"</t>
  </si>
  <si>
    <t xml:space="preserve">    Коммунальное хозяйство</t>
  </si>
  <si>
    <t xml:space="preserve">          Основное мероприятие "Развитие коммунального хозяйства городского поселения "Поселок Полотняный Завод"</t>
  </si>
  <si>
    <t xml:space="preserve">            Развитие коммунального хозяйства городского поселения "Поселок Полотняный Завод"</t>
  </si>
  <si>
    <t xml:space="preserve">          Основное мероприятие " Оснащение жилищного фонда приборами учета учета воды, природного газа, тепловой и электрической энергии, мероприятия по энергосбережению"</t>
  </si>
  <si>
    <t xml:space="preserve">            Оснащение жилищного фонда приборами учета воды, природного газа, тепловой и электрической энергии, мероприятия по энергосбережению</t>
  </si>
  <si>
    <t xml:space="preserve">    Благоустройство</t>
  </si>
  <si>
    <t xml:space="preserve">          Основное мероприятие "Уличное освещение городского поселения "Поселок Полотняный Завод"</t>
  </si>
  <si>
    <t xml:space="preserve">            Уличное освещение городского поселения "Поселок Полотняный Завод"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</si>
  <si>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</si>
  <si>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 xml:space="preserve">            Содержание мест захоронения на территории городского поселения "Поселок Полотняный Завод"</t>
  </si>
  <si>
    <t xml:space="preserve">          Основное мероприятие "Озеленение территории городского поселения "Поселок Полотняный Завод"</t>
  </si>
  <si>
    <t xml:space="preserve">            Озеленение территории городского поселения "Поселок Полотняный Завод"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</si>
  <si>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</si>
  <si>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 xml:space="preserve">            Прочие мероприятия в области благоустройства</t>
  </si>
  <si>
    <t xml:space="preserve">  КУЛЬТУРА, КИНЕМАТОГРАФИЯ</t>
  </si>
  <si>
    <t xml:space="preserve">    Культура</t>
  </si>
  <si>
    <t xml:space="preserve">          Основное мероприятие "Организация и проведение мероприятий в области культуры"</t>
  </si>
  <si>
    <t xml:space="preserve">            Организация и проведение мероприятий в области культуры</t>
  </si>
  <si>
    <t xml:space="preserve">        Подпрограмма "Осуществление полномочий по содержанию МБУК "Клуб ЧАС-ПИК"</t>
  </si>
  <si>
    <t xml:space="preserve">          Основное мероприятие "Развитие и содержание МБУК "Клуб ЧАС-ПИК"</t>
  </si>
  <si>
    <t xml:space="preserve">            Развитие и содержание МБУК "Клуб ЧАС-ПИК"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</si>
  <si>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</si>
  <si>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</si>
  <si>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Подпрограмма "Осуществление полномочий по содержанию библиотеки"</t>
  </si>
  <si>
    <t xml:space="preserve">          Основное мероприятие "Осуществление полномочий по содержанию библиотеки"</t>
  </si>
  <si>
    <t xml:space="preserve">            Осуществление полномочий по содержанию библиотеки</t>
  </si>
  <si>
    <t xml:space="preserve">              Межбюджетные трансферты</t>
  </si>
  <si>
    <t xml:space="preserve">                Иные межбюджетные трансферты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</si>
  <si>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</si>
  <si>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</si>
  <si>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</si>
  <si>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 </t>
  </si>
  <si>
    <t xml:space="preserve">      Муниципальная программа "Благоустройство территории городского поселения "Поселок Полотняный Завод"</t>
  </si>
  <si>
    <t xml:space="preserve">      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</si>
  <si>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</si>
  <si>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</si>
  <si>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</si>
  <si>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      Профилактика правонарушений в муниципальном образовании "Городское поселение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</si>
  <si>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</si>
  <si>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</si>
  <si>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</si>
  <si>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</si>
  <si>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</si>
  <si>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  Закупка товаров, работ и услуг для обеспечения государственных (муниципальных) нужд</t>
  </si>
  <si>
    <t>Приложение №7</t>
  </si>
  <si>
    <t>Реализация программ формирования современной городской среды (за счет средств областного бюджета)</t>
  </si>
  <si>
    <t>05 0 F2 S5550</t>
  </si>
  <si>
    <t xml:space="preserve">               Закупка товаров, работ и услуг для обеспечения государственных (муниципальных) нужд</t>
  </si>
  <si>
    <t>26 0 02 S70070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</si>
  <si>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</si>
  <si>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26 0 02 S70030</t>
  </si>
  <si>
    <t>26 0 02 S70010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</si>
  <si>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</si>
  <si>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02 0 R1 S5000</t>
  </si>
  <si>
    <t xml:space="preserve">                Реализация мероприятий подпрограммы "Совершенствование и развитие сети автомобильных дорог Калужской области"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</si>
  <si>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</si>
  <si>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</si>
  <si>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</si>
  <si>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</si>
  <si>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</si>
  <si>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</si>
  <si>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</si>
  <si>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</si>
  <si>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</si>
  <si>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</si>
  <si>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</si>
  <si>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>к ПРОЕКТУ  Решения Полотняно-Заводского поселкового Собрания</t>
  </si>
  <si>
    <t>Распределение бюджетных ассигнований бюджета городского поселения "Поселок Полотняный Завод" по разделам, подразделам,
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 на 2024 год</t>
  </si>
  <si>
    <t>Бюджетные ассигнования на 2024 год</t>
  </si>
  <si>
    <t xml:space="preserve">  ФИЗИЧЕСКАЯ КУЛЬТУРА И СПОРТ</t>
  </si>
  <si>
    <t>1100</t>
  </si>
  <si>
    <t xml:space="preserve">    Физическая культура</t>
  </si>
  <si>
    <t>1101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</si>
  <si>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</si>
  <si>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 xml:space="preserve">     Основное мероприятие Массовый спорт</t>
  </si>
  <si>
    <t xml:space="preserve">  Массовый спорт</t>
  </si>
  <si>
    <r>
      <t>№ _</t>
    </r>
    <r>
      <rPr>
        <u val="single"/>
        <sz val="10"/>
        <color indexed="8"/>
        <rFont val="Times New Roman"/>
        <family val="1"/>
      </rPr>
      <t>43</t>
    </r>
    <r>
      <rPr>
        <sz val="10"/>
        <color indexed="8"/>
        <rFont val="Times New Roman"/>
        <family val="2"/>
      </rPr>
      <t>_ от</t>
    </r>
    <r>
      <rPr>
        <u val="single"/>
        <sz val="10"/>
        <color indexed="8"/>
        <rFont val="Times New Roman"/>
        <family val="1"/>
      </rPr>
      <t xml:space="preserve"> _09_</t>
    </r>
    <r>
      <rPr>
        <sz val="10"/>
        <color indexed="8"/>
        <rFont val="Times New Roman"/>
        <family val="2"/>
      </rPr>
      <t xml:space="preserve"> ноября  2023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</si>
</sst>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0CBEC"/>
        <bgColor indexed="64"/>
      </patternFill>
    </fill>
    <fill>
      <patternFill patternType="solid">
        <fgColor rgb="FFB0CBEC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2" xfId="46" applyNumberFormat="1" applyProtection="1">
      <alignment horizontal="center" vertical="center" shrinkToFit="1"/>
      <protection/>
    </xf>
    <xf numFmtId="0" fontId="36" fillId="0" borderId="2" xfId="52" applyNumberFormat="1" applyProtection="1">
      <alignment horizontal="left"/>
      <protection/>
    </xf>
    <xf numFmtId="0" fontId="34" fillId="0" borderId="4" xfId="53" applyNumberFormat="1" applyProtection="1">
      <alignment/>
      <protection/>
    </xf>
    <xf numFmtId="0" fontId="33" fillId="0" borderId="0" xfId="60" applyNumberFormat="1" applyProtection="1">
      <alignment/>
      <protection locked="0"/>
    </xf>
    <xf numFmtId="4" fontId="34" fillId="36" borderId="2" xfId="58" applyFill="1" applyProtection="1">
      <alignment horizontal="right" vertical="top" shrinkToFit="1"/>
      <protection/>
    </xf>
    <xf numFmtId="4" fontId="36" fillId="36" borderId="2" xfId="59" applyFill="1" applyProtection="1">
      <alignment horizontal="right" vertical="top" shrinkToFit="1"/>
      <protection/>
    </xf>
    <xf numFmtId="49" fontId="36" fillId="14" borderId="2" xfId="49" applyFill="1" applyProtection="1">
      <alignment horizontal="left" vertical="top" wrapText="1"/>
      <protection/>
    </xf>
    <xf numFmtId="49" fontId="36" fillId="14" borderId="2" xfId="55" applyFill="1" applyProtection="1">
      <alignment horizontal="center" vertical="top" wrapText="1"/>
      <protection/>
    </xf>
    <xf numFmtId="4" fontId="36" fillId="14" borderId="2" xfId="57" applyFill="1" applyProtection="1">
      <alignment horizontal="right" vertical="top" shrinkToFit="1"/>
      <protection/>
    </xf>
    <xf numFmtId="49" fontId="34" fillId="14" borderId="2" xfId="50" applyFill="1" applyProtection="1">
      <alignment horizontal="left" vertical="top" wrapText="1"/>
      <protection/>
    </xf>
    <xf numFmtId="4" fontId="36" fillId="14" borderId="2" xfId="57" applyNumberFormat="1" applyFill="1" applyProtection="1">
      <alignment horizontal="right" vertical="top" shrinkToFit="1"/>
      <protection/>
    </xf>
    <xf numFmtId="49" fontId="34" fillId="36" borderId="2" xfId="50" applyFill="1" applyProtection="1">
      <alignment horizontal="left" vertical="top" wrapText="1"/>
      <protection/>
    </xf>
    <xf numFmtId="49" fontId="34" fillId="36" borderId="2" xfId="56" applyFill="1" applyProtection="1">
      <alignment horizontal="center" vertical="top" wrapText="1"/>
      <protection/>
    </xf>
    <xf numFmtId="4" fontId="34" fillId="36" borderId="2" xfId="58" applyFont="1" applyFill="1" applyProtection="1">
      <alignment horizontal="right" vertical="top" shrinkToFit="1"/>
      <protection/>
    </xf>
    <xf numFmtId="49" fontId="34" fillId="37" borderId="2" xfId="50" applyFill="1" applyProtection="1">
      <alignment horizontal="left" vertical="top" wrapText="1"/>
      <protection/>
    </xf>
    <xf numFmtId="49" fontId="34" fillId="37" borderId="2" xfId="56" applyFill="1" applyProtection="1">
      <alignment horizontal="center" vertical="top" wrapText="1"/>
      <protection/>
    </xf>
    <xf numFmtId="4" fontId="34" fillId="37" borderId="2" xfId="58" applyFill="1" applyProtection="1">
      <alignment horizontal="right" vertical="top" shrinkToFit="1"/>
      <protection/>
    </xf>
    <xf numFmtId="0" fontId="0" fillId="0" borderId="0" xfId="0" applyAlignment="1" applyProtection="1">
      <alignment/>
      <protection locked="0"/>
    </xf>
    <xf numFmtId="4" fontId="34" fillId="27" borderId="2" xfId="56" applyNumberFormat="1" applyFill="1" applyProtection="1">
      <alignment horizontal="center" vertical="top" wrapText="1"/>
      <protection/>
    </xf>
    <xf numFmtId="4" fontId="34" fillId="37" borderId="2" xfId="56" applyNumberFormat="1" applyFill="1" applyProtection="1">
      <alignment horizontal="center" vertical="top" wrapText="1"/>
      <protection/>
    </xf>
    <xf numFmtId="4" fontId="34" fillId="36" borderId="2" xfId="58" applyFont="1" applyFill="1" applyProtection="1">
      <alignment horizontal="right" vertical="top" shrinkToFit="1"/>
      <protection/>
    </xf>
    <xf numFmtId="49" fontId="34" fillId="36" borderId="2" xfId="50" applyFill="1" applyProtection="1">
      <alignment horizontal="left" vertical="top" wrapText="1"/>
      <protection/>
    </xf>
    <xf numFmtId="49" fontId="34" fillId="36" borderId="2" xfId="56" applyFill="1" applyProtection="1">
      <alignment horizontal="center" vertical="top" wrapText="1"/>
      <protection/>
    </xf>
    <xf numFmtId="49" fontId="34" fillId="37" borderId="2" xfId="50" applyFill="1" applyProtection="1">
      <alignment horizontal="left" vertical="top" wrapText="1"/>
      <protection/>
    </xf>
    <xf numFmtId="49" fontId="34" fillId="37" borderId="2" xfId="56" applyFill="1" applyProtection="1">
      <alignment horizontal="center" vertical="top" wrapText="1"/>
      <protection/>
    </xf>
    <xf numFmtId="4" fontId="34" fillId="37" borderId="2" xfId="58" applyFont="1" applyFill="1" applyProtection="1">
      <alignment horizontal="right" vertical="top" shrinkToFit="1"/>
      <protection/>
    </xf>
    <xf numFmtId="49" fontId="34" fillId="27" borderId="2" xfId="50" applyFill="1" applyProtection="1">
      <alignment horizontal="left" vertical="top" wrapText="1"/>
      <protection/>
    </xf>
    <xf numFmtId="49" fontId="34" fillId="27" borderId="2" xfId="56" applyFill="1" applyProtection="1">
      <alignment horizontal="center" vertical="top" wrapText="1"/>
      <protection/>
    </xf>
    <xf numFmtId="4" fontId="34" fillId="27" borderId="2" xfId="58" applyFont="1" applyFill="1" applyProtection="1">
      <alignment horizontal="right" vertical="top" shrinkToFit="1"/>
      <protection/>
    </xf>
    <xf numFmtId="49" fontId="34" fillId="38" borderId="2" xfId="0" applyNumberFormat="1" applyFont="1" applyFill="1" applyBorder="1" applyAlignment="1" applyProtection="1">
      <alignment horizontal="left" vertical="top" wrapText="1"/>
      <protection/>
    </xf>
    <xf numFmtId="49" fontId="34" fillId="38" borderId="2" xfId="0" applyNumberFormat="1" applyFont="1" applyFill="1" applyBorder="1" applyAlignment="1" applyProtection="1">
      <alignment horizontal="center" vertical="center" wrapText="1"/>
      <protection/>
    </xf>
    <xf numFmtId="4" fontId="34" fillId="38" borderId="2" xfId="0" applyNumberFormat="1" applyFont="1" applyFill="1" applyBorder="1" applyAlignment="1" applyProtection="1">
      <alignment horizontal="right" vertical="center" shrinkToFit="1"/>
      <protection/>
    </xf>
    <xf numFmtId="4" fontId="34" fillId="36" borderId="2" xfId="56" applyNumberFormat="1" applyFill="1" applyAlignment="1" applyProtection="1">
      <alignment horizontal="right" vertical="top" wrapText="1"/>
      <protection/>
    </xf>
    <xf numFmtId="49" fontId="36" fillId="39" borderId="2" xfId="55" applyFill="1" applyProtection="1">
      <alignment horizontal="center" vertical="top" wrapText="1"/>
      <protection/>
    </xf>
    <xf numFmtId="49" fontId="36" fillId="40" borderId="2" xfId="0" applyNumberFormat="1" applyFont="1" applyFill="1" applyBorder="1" applyAlignment="1" applyProtection="1">
      <alignment horizontal="left" vertical="top" wrapText="1"/>
      <protection/>
    </xf>
    <xf numFmtId="49" fontId="34" fillId="40" borderId="2" xfId="0" applyNumberFormat="1" applyFont="1" applyFill="1" applyBorder="1" applyAlignment="1" applyProtection="1">
      <alignment horizontal="center" vertical="center" wrapText="1"/>
      <protection/>
    </xf>
    <xf numFmtId="4" fontId="34" fillId="40" borderId="2" xfId="0" applyNumberFormat="1" applyFont="1" applyFill="1" applyBorder="1" applyAlignment="1" applyProtection="1">
      <alignment horizontal="right" vertical="center" shrinkToFit="1"/>
      <protection/>
    </xf>
    <xf numFmtId="49" fontId="36" fillId="36" borderId="2" xfId="50" applyFont="1" applyFill="1" applyProtection="1">
      <alignment horizontal="left" vertical="top" wrapText="1"/>
      <protection/>
    </xf>
    <xf numFmtId="0" fontId="4" fillId="0" borderId="0" xfId="0" applyFont="1" applyAlignment="1" applyProtection="1">
      <alignment horizontal="right"/>
      <protection locked="0"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36" fillId="0" borderId="0" xfId="40" applyNumberFormat="1" applyFont="1" applyAlignment="1" applyProtection="1">
      <alignment horizontal="center" wrapText="1"/>
      <protection/>
    </xf>
    <xf numFmtId="0" fontId="35" fillId="0" borderId="0" xfId="41" applyNumberFormat="1" applyProtection="1">
      <alignment horizontal="center"/>
      <protection/>
    </xf>
    <xf numFmtId="0" fontId="35" fillId="0" borderId="0" xfId="41">
      <alignment horizontal="center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34" fillId="0" borderId="0" xfId="54" applyNumberFormat="1" applyProtection="1">
      <alignment horizontal="left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2 2" xfId="61"/>
    <cellStyle name="xl43" xfId="62"/>
    <cellStyle name="xl44" xfId="63"/>
    <cellStyle name="xl45" xfId="64"/>
    <cellStyle name="xl46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zoomScaleSheetLayoutView="100" workbookViewId="0" topLeftCell="A1">
      <selection activeCell="G4" sqref="G4:L4"/>
    </sheetView>
  </sheetViews>
  <sheetFormatPr defaultColWidth="9.140625" defaultRowHeight="15" outlineLevelRow="7"/>
  <cols>
    <col min="1" max="1" width="0.85546875" style="1" customWidth="1"/>
    <col min="2" max="6" width="9.140625" style="1" hidden="1" customWidth="1"/>
    <col min="7" max="7" width="56.7109375" style="1" customWidth="1"/>
    <col min="8" max="8" width="10.57421875" style="1" customWidth="1"/>
    <col min="9" max="9" width="17.140625" style="1" customWidth="1"/>
    <col min="10" max="10" width="16.00390625" style="1" customWidth="1"/>
    <col min="11" max="11" width="17.7109375" style="1" customWidth="1"/>
    <col min="12" max="12" width="1.421875" style="1" hidden="1" customWidth="1"/>
    <col min="13" max="16384" width="9.140625" style="1" customWidth="1"/>
  </cols>
  <sheetData>
    <row r="1" spans="7:12" ht="15">
      <c r="G1" s="40" t="s">
        <v>186</v>
      </c>
      <c r="H1" s="40"/>
      <c r="I1" s="40"/>
      <c r="J1" s="40"/>
      <c r="K1" s="40"/>
      <c r="L1" s="40"/>
    </row>
    <row r="2" spans="7:12" ht="15">
      <c r="G2" s="40" t="s">
        <v>208</v>
      </c>
      <c r="H2" s="40"/>
      <c r="I2" s="40"/>
      <c r="J2" s="40"/>
      <c r="K2" s="40"/>
      <c r="L2" s="40"/>
    </row>
    <row r="3" spans="7:12" ht="15">
      <c r="G3" s="41" t="s">
        <v>218</v>
      </c>
      <c r="H3" s="42"/>
      <c r="I3" s="42"/>
      <c r="J3" s="42"/>
      <c r="K3" s="42"/>
      <c r="L3" s="42"/>
    </row>
    <row r="4" spans="7:12" ht="57.75" customHeight="1">
      <c r="G4" s="43" t="s">
        <v>209</v>
      </c>
      <c r="H4" s="43"/>
      <c r="I4" s="43"/>
      <c r="J4" s="43"/>
      <c r="K4" s="43"/>
      <c r="L4" s="43"/>
    </row>
    <row r="5" spans="7:11" ht="15.75" customHeight="1">
      <c r="G5" s="44"/>
      <c r="H5" s="45"/>
      <c r="I5" s="45"/>
      <c r="J5" s="45"/>
      <c r="K5" s="45"/>
    </row>
    <row r="6" spans="7:11" ht="12.75" customHeight="1">
      <c r="G6" s="46" t="s">
        <v>0</v>
      </c>
      <c r="H6" s="47"/>
      <c r="I6" s="47"/>
      <c r="J6" s="47"/>
      <c r="K6" s="47"/>
    </row>
    <row r="7" spans="7:11" ht="15.75" customHeight="1">
      <c r="G7" s="48" t="s">
        <v>1</v>
      </c>
      <c r="H7" s="48" t="s">
        <v>2</v>
      </c>
      <c r="I7" s="48" t="s">
        <v>3</v>
      </c>
      <c r="J7" s="48" t="s">
        <v>4</v>
      </c>
      <c r="K7" s="48" t="s">
        <v>210</v>
      </c>
    </row>
    <row r="8" spans="7:11" ht="78" customHeight="1">
      <c r="G8" s="49"/>
      <c r="H8" s="49"/>
      <c r="I8" s="49"/>
      <c r="J8" s="49"/>
      <c r="K8" s="49"/>
    </row>
    <row r="9" spans="7:11" ht="12.75" customHeight="1">
      <c r="G9" s="2">
        <v>1</v>
      </c>
      <c r="H9" s="2">
        <v>2</v>
      </c>
      <c r="I9" s="2">
        <v>3</v>
      </c>
      <c r="J9" s="2">
        <v>4</v>
      </c>
      <c r="K9" s="2">
        <v>5</v>
      </c>
    </row>
    <row r="10" spans="7:11" ht="15">
      <c r="G10" s="8" t="s">
        <v>5</v>
      </c>
      <c r="H10" s="35" t="s">
        <v>6</v>
      </c>
      <c r="I10" s="9"/>
      <c r="J10" s="9"/>
      <c r="K10" s="12">
        <f>K11+K17+K35+K28</f>
        <v>11919575.66</v>
      </c>
    </row>
    <row r="11" spans="7:11" ht="38.25" outlineLevel="1">
      <c r="G11" s="13" t="s">
        <v>96</v>
      </c>
      <c r="H11" s="14" t="s">
        <v>7</v>
      </c>
      <c r="I11" s="14"/>
      <c r="J11" s="14"/>
      <c r="K11" s="6">
        <f>K12</f>
        <v>400000</v>
      </c>
    </row>
    <row r="12" spans="7:11" ht="38.25" outlineLevel="2">
      <c r="G12" s="13" t="s">
        <v>183</v>
      </c>
      <c r="H12" s="14" t="s">
        <v>7</v>
      </c>
      <c r="I12" s="14" t="s">
        <v>8</v>
      </c>
      <c r="J12" s="14"/>
      <c r="K12" s="6">
        <f>K13</f>
        <v>400000</v>
      </c>
    </row>
    <row r="13" spans="7:11" ht="38.25" outlineLevel="4">
      <c r="G13" s="13" t="s">
        <v>97</v>
      </c>
      <c r="H13" s="14" t="s">
        <v>7</v>
      </c>
      <c r="I13" s="14" t="s">
        <v>9</v>
      </c>
      <c r="J13" s="14"/>
      <c r="K13" s="6">
        <f>K14</f>
        <v>400000</v>
      </c>
    </row>
    <row r="14" spans="7:11" ht="25.5" outlineLevel="5">
      <c r="G14" s="13" t="s">
        <v>98</v>
      </c>
      <c r="H14" s="14" t="s">
        <v>7</v>
      </c>
      <c r="I14" s="14" t="s">
        <v>10</v>
      </c>
      <c r="J14" s="14"/>
      <c r="K14" s="6">
        <f>K15</f>
        <v>400000</v>
      </c>
    </row>
    <row r="15" spans="7:11" ht="51" outlineLevel="6">
      <c r="G15" s="13" t="s">
        <v>99</v>
      </c>
      <c r="H15" s="14" t="s">
        <v>7</v>
      </c>
      <c r="I15" s="14" t="s">
        <v>10</v>
      </c>
      <c r="J15" s="14" t="s">
        <v>11</v>
      </c>
      <c r="K15" s="6">
        <f>K16</f>
        <v>400000</v>
      </c>
    </row>
    <row r="16" spans="7:11" ht="25.5" outlineLevel="7">
      <c r="G16" s="13" t="s">
        <v>100</v>
      </c>
      <c r="H16" s="14" t="s">
        <v>7</v>
      </c>
      <c r="I16" s="14" t="s">
        <v>10</v>
      </c>
      <c r="J16" s="14" t="s">
        <v>12</v>
      </c>
      <c r="K16" s="6">
        <v>400000</v>
      </c>
    </row>
    <row r="17" spans="7:11" ht="38.25" outlineLevel="1">
      <c r="G17" s="13" t="s">
        <v>101</v>
      </c>
      <c r="H17" s="14" t="s">
        <v>13</v>
      </c>
      <c r="I17" s="14"/>
      <c r="J17" s="14"/>
      <c r="K17" s="6">
        <f>K18</f>
        <v>9033000</v>
      </c>
    </row>
    <row r="18" spans="7:11" ht="38.25" outlineLevel="2">
      <c r="G18" s="13" t="s">
        <v>183</v>
      </c>
      <c r="H18" s="14" t="s">
        <v>13</v>
      </c>
      <c r="I18" s="14" t="s">
        <v>8</v>
      </c>
      <c r="J18" s="14"/>
      <c r="K18" s="6">
        <f>K19</f>
        <v>9033000</v>
      </c>
    </row>
    <row r="19" spans="7:11" ht="25.5" outlineLevel="4">
      <c r="G19" s="13" t="s">
        <v>102</v>
      </c>
      <c r="H19" s="14" t="s">
        <v>13</v>
      </c>
      <c r="I19" s="14" t="s">
        <v>14</v>
      </c>
      <c r="J19" s="14"/>
      <c r="K19" s="6">
        <f>K20+K23</f>
        <v>9033000</v>
      </c>
    </row>
    <row r="20" spans="7:11" ht="25.5" outlineLevel="5">
      <c r="G20" s="13" t="s">
        <v>103</v>
      </c>
      <c r="H20" s="14" t="s">
        <v>13</v>
      </c>
      <c r="I20" s="14" t="s">
        <v>15</v>
      </c>
      <c r="J20" s="14"/>
      <c r="K20" s="6">
        <f>K21</f>
        <v>774000</v>
      </c>
    </row>
    <row r="21" spans="7:11" ht="51" outlineLevel="6">
      <c r="G21" s="13" t="s">
        <v>99</v>
      </c>
      <c r="H21" s="14" t="s">
        <v>13</v>
      </c>
      <c r="I21" s="14" t="s">
        <v>15</v>
      </c>
      <c r="J21" s="14" t="s">
        <v>11</v>
      </c>
      <c r="K21" s="6">
        <f>K22</f>
        <v>774000</v>
      </c>
    </row>
    <row r="22" spans="7:11" ht="25.5" outlineLevel="7">
      <c r="G22" s="13" t="s">
        <v>100</v>
      </c>
      <c r="H22" s="14" t="s">
        <v>13</v>
      </c>
      <c r="I22" s="14" t="s">
        <v>15</v>
      </c>
      <c r="J22" s="14" t="s">
        <v>12</v>
      </c>
      <c r="K22" s="6">
        <v>774000</v>
      </c>
    </row>
    <row r="23" spans="7:11" ht="15" outlineLevel="5">
      <c r="G23" s="13" t="s">
        <v>104</v>
      </c>
      <c r="H23" s="14" t="s">
        <v>13</v>
      </c>
      <c r="I23" s="14" t="s">
        <v>16</v>
      </c>
      <c r="J23" s="14"/>
      <c r="K23" s="6">
        <f>K24+K26</f>
        <v>8259000</v>
      </c>
    </row>
    <row r="24" spans="7:11" ht="51" outlineLevel="6">
      <c r="G24" s="13" t="s">
        <v>99</v>
      </c>
      <c r="H24" s="14" t="s">
        <v>13</v>
      </c>
      <c r="I24" s="14" t="s">
        <v>16</v>
      </c>
      <c r="J24" s="14" t="s">
        <v>11</v>
      </c>
      <c r="K24" s="6">
        <f>K25</f>
        <v>6359000</v>
      </c>
    </row>
    <row r="25" spans="7:11" ht="25.5" outlineLevel="7">
      <c r="G25" s="13" t="s">
        <v>100</v>
      </c>
      <c r="H25" s="14" t="s">
        <v>13</v>
      </c>
      <c r="I25" s="14" t="s">
        <v>16</v>
      </c>
      <c r="J25" s="14" t="s">
        <v>12</v>
      </c>
      <c r="K25" s="6">
        <v>6359000</v>
      </c>
    </row>
    <row r="26" spans="7:11" ht="25.5" outlineLevel="6">
      <c r="G26" s="13" t="s">
        <v>105</v>
      </c>
      <c r="H26" s="14" t="s">
        <v>13</v>
      </c>
      <c r="I26" s="14" t="s">
        <v>16</v>
      </c>
      <c r="J26" s="14" t="s">
        <v>17</v>
      </c>
      <c r="K26" s="6">
        <f>K27</f>
        <v>1900000</v>
      </c>
    </row>
    <row r="27" spans="7:11" ht="25.5" outlineLevel="7">
      <c r="G27" s="13" t="s">
        <v>106</v>
      </c>
      <c r="H27" s="14" t="s">
        <v>13</v>
      </c>
      <c r="I27" s="14" t="s">
        <v>16</v>
      </c>
      <c r="J27" s="14" t="s">
        <v>18</v>
      </c>
      <c r="K27" s="6">
        <v>1900000</v>
      </c>
    </row>
    <row r="28" spans="7:11" ht="15" outlineLevel="1">
      <c r="G28" s="13" t="s">
        <v>107</v>
      </c>
      <c r="H28" s="14" t="s">
        <v>19</v>
      </c>
      <c r="I28" s="14"/>
      <c r="J28" s="14"/>
      <c r="K28" s="6">
        <f>K29</f>
        <v>50000</v>
      </c>
    </row>
    <row r="29" spans="7:11" ht="38.25" outlineLevel="2">
      <c r="G29" s="13" t="s">
        <v>183</v>
      </c>
      <c r="H29" s="14" t="s">
        <v>19</v>
      </c>
      <c r="I29" s="14" t="s">
        <v>8</v>
      </c>
      <c r="J29" s="14"/>
      <c r="K29" s="6">
        <f>K30</f>
        <v>50000</v>
      </c>
    </row>
    <row r="30" spans="7:11" ht="15" outlineLevel="4">
      <c r="G30" s="13" t="s">
        <v>108</v>
      </c>
      <c r="H30" s="14" t="s">
        <v>19</v>
      </c>
      <c r="I30" s="14" t="s">
        <v>20</v>
      </c>
      <c r="J30" s="14"/>
      <c r="K30" s="6">
        <f>K31</f>
        <v>50000</v>
      </c>
    </row>
    <row r="31" spans="7:11" ht="15" outlineLevel="5">
      <c r="G31" s="13" t="s">
        <v>109</v>
      </c>
      <c r="H31" s="14" t="s">
        <v>19</v>
      </c>
      <c r="I31" s="14" t="s">
        <v>21</v>
      </c>
      <c r="J31" s="14"/>
      <c r="K31" s="6">
        <f>K32</f>
        <v>50000</v>
      </c>
    </row>
    <row r="32" spans="7:11" ht="15" outlineLevel="6">
      <c r="G32" s="13" t="s">
        <v>110</v>
      </c>
      <c r="H32" s="14" t="s">
        <v>19</v>
      </c>
      <c r="I32" s="14" t="s">
        <v>21</v>
      </c>
      <c r="J32" s="14" t="s">
        <v>22</v>
      </c>
      <c r="K32" s="6">
        <f>K33</f>
        <v>50000</v>
      </c>
    </row>
    <row r="33" spans="7:11" ht="15" outlineLevel="7">
      <c r="G33" s="13" t="s">
        <v>111</v>
      </c>
      <c r="H33" s="14" t="s">
        <v>19</v>
      </c>
      <c r="I33" s="14" t="s">
        <v>21</v>
      </c>
      <c r="J33" s="14" t="s">
        <v>23</v>
      </c>
      <c r="K33" s="6">
        <v>50000</v>
      </c>
    </row>
    <row r="34" spans="7:11" ht="15" outlineLevel="1">
      <c r="G34" s="13" t="s">
        <v>112</v>
      </c>
      <c r="H34" s="14" t="s">
        <v>24</v>
      </c>
      <c r="I34" s="14"/>
      <c r="J34" s="14"/>
      <c r="K34" s="6">
        <f>K35</f>
        <v>2436575.66</v>
      </c>
    </row>
    <row r="35" spans="7:11" ht="38.25" outlineLevel="2">
      <c r="G35" s="13" t="s">
        <v>183</v>
      </c>
      <c r="H35" s="14" t="s">
        <v>24</v>
      </c>
      <c r="I35" s="14" t="s">
        <v>8</v>
      </c>
      <c r="J35" s="14"/>
      <c r="K35" s="6">
        <f>K36</f>
        <v>2436575.66</v>
      </c>
    </row>
    <row r="36" spans="7:11" ht="25.5" outlineLevel="4">
      <c r="G36" s="13" t="s">
        <v>113</v>
      </c>
      <c r="H36" s="14" t="s">
        <v>24</v>
      </c>
      <c r="I36" s="14" t="s">
        <v>25</v>
      </c>
      <c r="J36" s="14"/>
      <c r="K36" s="6">
        <f>K37</f>
        <v>2436575.66</v>
      </c>
    </row>
    <row r="37" spans="7:11" ht="25.5" outlineLevel="5">
      <c r="G37" s="13" t="s">
        <v>114</v>
      </c>
      <c r="H37" s="14" t="s">
        <v>24</v>
      </c>
      <c r="I37" s="14" t="s">
        <v>26</v>
      </c>
      <c r="J37" s="14"/>
      <c r="K37" s="6">
        <f>K38+K40</f>
        <v>2436575.66</v>
      </c>
    </row>
    <row r="38" spans="7:11" ht="51" outlineLevel="6">
      <c r="G38" s="13" t="s">
        <v>99</v>
      </c>
      <c r="H38" s="14" t="s">
        <v>24</v>
      </c>
      <c r="I38" s="14" t="s">
        <v>26</v>
      </c>
      <c r="J38" s="14" t="s">
        <v>11</v>
      </c>
      <c r="K38" s="6">
        <f>K39</f>
        <v>750000</v>
      </c>
    </row>
    <row r="39" spans="7:11" ht="25.5" outlineLevel="7">
      <c r="G39" s="13" t="s">
        <v>100</v>
      </c>
      <c r="H39" s="14" t="s">
        <v>24</v>
      </c>
      <c r="I39" s="14" t="s">
        <v>26</v>
      </c>
      <c r="J39" s="14" t="s">
        <v>12</v>
      </c>
      <c r="K39" s="6">
        <v>750000</v>
      </c>
    </row>
    <row r="40" spans="7:11" ht="25.5" outlineLevel="6">
      <c r="G40" s="13" t="s">
        <v>105</v>
      </c>
      <c r="H40" s="14" t="s">
        <v>24</v>
      </c>
      <c r="I40" s="14" t="s">
        <v>26</v>
      </c>
      <c r="J40" s="14" t="s">
        <v>17</v>
      </c>
      <c r="K40" s="6">
        <f>K41</f>
        <v>1686575.66</v>
      </c>
    </row>
    <row r="41" spans="7:11" ht="25.5" outlineLevel="7">
      <c r="G41" s="13" t="s">
        <v>106</v>
      </c>
      <c r="H41" s="14" t="s">
        <v>24</v>
      </c>
      <c r="I41" s="14" t="s">
        <v>26</v>
      </c>
      <c r="J41" s="14" t="s">
        <v>18</v>
      </c>
      <c r="K41" s="6">
        <v>1686575.66</v>
      </c>
    </row>
    <row r="42" spans="7:11" ht="15" outlineLevel="7">
      <c r="G42" s="11" t="s">
        <v>115</v>
      </c>
      <c r="H42" s="9" t="s">
        <v>27</v>
      </c>
      <c r="I42" s="9"/>
      <c r="J42" s="9"/>
      <c r="K42" s="10">
        <f>K43</f>
        <v>560602</v>
      </c>
    </row>
    <row r="43" spans="7:11" ht="15" outlineLevel="7">
      <c r="G43" s="13" t="s">
        <v>116</v>
      </c>
      <c r="H43" s="14" t="s">
        <v>28</v>
      </c>
      <c r="I43" s="14"/>
      <c r="J43" s="14"/>
      <c r="K43" s="6">
        <f>K44</f>
        <v>560602</v>
      </c>
    </row>
    <row r="44" spans="7:11" ht="25.5" outlineLevel="7">
      <c r="G44" s="13" t="s">
        <v>117</v>
      </c>
      <c r="H44" s="14" t="s">
        <v>28</v>
      </c>
      <c r="I44" s="14" t="s">
        <v>29</v>
      </c>
      <c r="J44" s="14"/>
      <c r="K44" s="6">
        <f>K45</f>
        <v>560602</v>
      </c>
    </row>
    <row r="45" spans="7:11" ht="15" outlineLevel="7">
      <c r="G45" s="13" t="s">
        <v>118</v>
      </c>
      <c r="H45" s="14" t="s">
        <v>28</v>
      </c>
      <c r="I45" s="14" t="s">
        <v>30</v>
      </c>
      <c r="J45" s="14"/>
      <c r="K45" s="6">
        <f>K46</f>
        <v>560602</v>
      </c>
    </row>
    <row r="46" spans="7:11" ht="25.5">
      <c r="G46" s="13" t="s">
        <v>119</v>
      </c>
      <c r="H46" s="14" t="s">
        <v>28</v>
      </c>
      <c r="I46" s="14" t="s">
        <v>31</v>
      </c>
      <c r="J46" s="14"/>
      <c r="K46" s="6">
        <f>K47+K49</f>
        <v>560602</v>
      </c>
    </row>
    <row r="47" spans="7:11" ht="51" outlineLevel="1">
      <c r="G47" s="13" t="s">
        <v>99</v>
      </c>
      <c r="H47" s="14" t="s">
        <v>28</v>
      </c>
      <c r="I47" s="14" t="s">
        <v>31</v>
      </c>
      <c r="J47" s="14" t="s">
        <v>11</v>
      </c>
      <c r="K47" s="6">
        <f>K48</f>
        <v>560602</v>
      </c>
    </row>
    <row r="48" spans="7:11" ht="24.75" customHeight="1" outlineLevel="2">
      <c r="G48" s="13" t="s">
        <v>100</v>
      </c>
      <c r="H48" s="14" t="s">
        <v>28</v>
      </c>
      <c r="I48" s="14" t="s">
        <v>31</v>
      </c>
      <c r="J48" s="14" t="s">
        <v>12</v>
      </c>
      <c r="K48" s="6">
        <v>560602</v>
      </c>
    </row>
    <row r="49" spans="7:11" ht="25.5" hidden="1" outlineLevel="3">
      <c r="G49" s="13" t="s">
        <v>105</v>
      </c>
      <c r="H49" s="14" t="s">
        <v>28</v>
      </c>
      <c r="I49" s="14" t="s">
        <v>31</v>
      </c>
      <c r="J49" s="14" t="s">
        <v>17</v>
      </c>
      <c r="K49" s="6">
        <f>K50</f>
        <v>0</v>
      </c>
    </row>
    <row r="50" spans="7:11" ht="24" customHeight="1" hidden="1" outlineLevel="5">
      <c r="G50" s="13" t="s">
        <v>106</v>
      </c>
      <c r="H50" s="14" t="s">
        <v>28</v>
      </c>
      <c r="I50" s="14" t="s">
        <v>31</v>
      </c>
      <c r="J50" s="14" t="s">
        <v>18</v>
      </c>
      <c r="K50" s="6">
        <v>0</v>
      </c>
    </row>
    <row r="51" spans="7:11" ht="25.5" outlineLevel="6">
      <c r="G51" s="11" t="s">
        <v>120</v>
      </c>
      <c r="H51" s="9" t="s">
        <v>32</v>
      </c>
      <c r="I51" s="9"/>
      <c r="J51" s="9"/>
      <c r="K51" s="10">
        <f>K52+K66</f>
        <v>700000</v>
      </c>
    </row>
    <row r="52" spans="7:11" ht="25.5" outlineLevel="7">
      <c r="G52" s="13" t="s">
        <v>121</v>
      </c>
      <c r="H52" s="14" t="s">
        <v>33</v>
      </c>
      <c r="I52" s="14"/>
      <c r="J52" s="14"/>
      <c r="K52" s="6">
        <f>K53</f>
        <v>300000</v>
      </c>
    </row>
    <row r="53" spans="7:11" ht="51" outlineLevel="6">
      <c r="G53" s="13" t="s">
        <v>182</v>
      </c>
      <c r="H53" s="14" t="s">
        <v>33</v>
      </c>
      <c r="I53" s="14" t="s">
        <v>34</v>
      </c>
      <c r="J53" s="14"/>
      <c r="K53" s="6">
        <f>K54+K58+K62</f>
        <v>300000</v>
      </c>
    </row>
    <row r="54" spans="7:11" ht="38.25" outlineLevel="7">
      <c r="G54" s="13" t="s">
        <v>122</v>
      </c>
      <c r="H54" s="14" t="s">
        <v>33</v>
      </c>
      <c r="I54" s="14" t="s">
        <v>35</v>
      </c>
      <c r="J54" s="14"/>
      <c r="K54" s="6">
        <f>K55</f>
        <v>100000</v>
      </c>
    </row>
    <row r="55" spans="7:11" ht="25.5">
      <c r="G55" s="13" t="s">
        <v>123</v>
      </c>
      <c r="H55" s="14" t="s">
        <v>33</v>
      </c>
      <c r="I55" s="14" t="s">
        <v>36</v>
      </c>
      <c r="J55" s="14"/>
      <c r="K55" s="6">
        <f>K56</f>
        <v>100000</v>
      </c>
    </row>
    <row r="56" spans="7:11" ht="25.5" outlineLevel="1">
      <c r="G56" s="13" t="s">
        <v>105</v>
      </c>
      <c r="H56" s="14" t="s">
        <v>33</v>
      </c>
      <c r="I56" s="14" t="s">
        <v>36</v>
      </c>
      <c r="J56" s="14" t="s">
        <v>17</v>
      </c>
      <c r="K56" s="6">
        <f>K57</f>
        <v>100000</v>
      </c>
    </row>
    <row r="57" spans="7:11" ht="25.5" outlineLevel="2">
      <c r="G57" s="13" t="s">
        <v>106</v>
      </c>
      <c r="H57" s="14" t="s">
        <v>33</v>
      </c>
      <c r="I57" s="14" t="s">
        <v>36</v>
      </c>
      <c r="J57" s="14" t="s">
        <v>18</v>
      </c>
      <c r="K57" s="6">
        <v>100000</v>
      </c>
    </row>
    <row r="58" spans="7:11" ht="25.5" outlineLevel="4">
      <c r="G58" s="13" t="s">
        <v>124</v>
      </c>
      <c r="H58" s="14" t="s">
        <v>33</v>
      </c>
      <c r="I58" s="14" t="s">
        <v>37</v>
      </c>
      <c r="J58" s="14"/>
      <c r="K58" s="6">
        <f>K59</f>
        <v>100000</v>
      </c>
    </row>
    <row r="59" spans="7:11" ht="25.5" outlineLevel="5">
      <c r="G59" s="13" t="s">
        <v>125</v>
      </c>
      <c r="H59" s="14" t="s">
        <v>33</v>
      </c>
      <c r="I59" s="14" t="s">
        <v>38</v>
      </c>
      <c r="J59" s="14"/>
      <c r="K59" s="6">
        <f>K60</f>
        <v>100000</v>
      </c>
    </row>
    <row r="60" spans="7:11" ht="25.5" outlineLevel="6">
      <c r="G60" s="13" t="s">
        <v>105</v>
      </c>
      <c r="H60" s="14" t="s">
        <v>33</v>
      </c>
      <c r="I60" s="14" t="s">
        <v>38</v>
      </c>
      <c r="J60" s="14" t="s">
        <v>17</v>
      </c>
      <c r="K60" s="6">
        <f>K61</f>
        <v>100000</v>
      </c>
    </row>
    <row r="61" spans="7:11" ht="25.5" outlineLevel="7">
      <c r="G61" s="13" t="s">
        <v>106</v>
      </c>
      <c r="H61" s="14" t="s">
        <v>33</v>
      </c>
      <c r="I61" s="14" t="s">
        <v>38</v>
      </c>
      <c r="J61" s="14" t="s">
        <v>18</v>
      </c>
      <c r="K61" s="6">
        <v>100000</v>
      </c>
    </row>
    <row r="62" spans="7:11" ht="51" outlineLevel="4">
      <c r="G62" s="13" t="s">
        <v>126</v>
      </c>
      <c r="H62" s="14" t="s">
        <v>33</v>
      </c>
      <c r="I62" s="14" t="s">
        <v>39</v>
      </c>
      <c r="J62" s="14"/>
      <c r="K62" s="6">
        <f>K63</f>
        <v>100000</v>
      </c>
    </row>
    <row r="63" spans="7:11" ht="38.25" outlineLevel="5">
      <c r="G63" s="13" t="s">
        <v>127</v>
      </c>
      <c r="H63" s="14" t="s">
        <v>33</v>
      </c>
      <c r="I63" s="14" t="s">
        <v>40</v>
      </c>
      <c r="J63" s="14"/>
      <c r="K63" s="6">
        <f>K64</f>
        <v>100000</v>
      </c>
    </row>
    <row r="64" spans="7:11" ht="25.5" outlineLevel="6">
      <c r="G64" s="13" t="s">
        <v>105</v>
      </c>
      <c r="H64" s="14" t="s">
        <v>33</v>
      </c>
      <c r="I64" s="14" t="s">
        <v>40</v>
      </c>
      <c r="J64" s="14" t="s">
        <v>17</v>
      </c>
      <c r="K64" s="6">
        <f>K65</f>
        <v>100000</v>
      </c>
    </row>
    <row r="65" spans="7:11" ht="25.5" outlineLevel="7">
      <c r="G65" s="13" t="s">
        <v>106</v>
      </c>
      <c r="H65" s="14" t="s">
        <v>33</v>
      </c>
      <c r="I65" s="14" t="s">
        <v>40</v>
      </c>
      <c r="J65" s="14" t="s">
        <v>18</v>
      </c>
      <c r="K65" s="6">
        <v>100000</v>
      </c>
    </row>
    <row r="66" spans="7:11" ht="25.5" outlineLevel="4">
      <c r="G66" s="13" t="s">
        <v>128</v>
      </c>
      <c r="H66" s="14" t="s">
        <v>41</v>
      </c>
      <c r="I66" s="14"/>
      <c r="J66" s="14"/>
      <c r="K66" s="6">
        <f>K67</f>
        <v>400000</v>
      </c>
    </row>
    <row r="67" spans="7:11" ht="38.25" outlineLevel="5">
      <c r="G67" s="13" t="s">
        <v>181</v>
      </c>
      <c r="H67" s="14" t="s">
        <v>41</v>
      </c>
      <c r="I67" s="14" t="s">
        <v>42</v>
      </c>
      <c r="J67" s="14"/>
      <c r="K67" s="6">
        <f>K68</f>
        <v>400000</v>
      </c>
    </row>
    <row r="68" spans="7:11" ht="38.25" outlineLevel="6">
      <c r="G68" s="13" t="s">
        <v>180</v>
      </c>
      <c r="H68" s="14" t="s">
        <v>41</v>
      </c>
      <c r="I68" s="14" t="s">
        <v>43</v>
      </c>
      <c r="J68" s="14"/>
      <c r="K68" s="6">
        <f>K69</f>
        <v>400000</v>
      </c>
    </row>
    <row r="69" spans="7:11" ht="25.5" outlineLevel="7">
      <c r="G69" s="13" t="s">
        <v>179</v>
      </c>
      <c r="H69" s="14" t="s">
        <v>41</v>
      </c>
      <c r="I69" s="14" t="s">
        <v>44</v>
      </c>
      <c r="J69" s="14"/>
      <c r="K69" s="6">
        <f>K70</f>
        <v>400000</v>
      </c>
    </row>
    <row r="70" spans="7:11" ht="25.5" outlineLevel="1">
      <c r="G70" s="13" t="s">
        <v>105</v>
      </c>
      <c r="H70" s="14" t="s">
        <v>41</v>
      </c>
      <c r="I70" s="14" t="s">
        <v>44</v>
      </c>
      <c r="J70" s="14" t="s">
        <v>17</v>
      </c>
      <c r="K70" s="6">
        <f>K71</f>
        <v>400000</v>
      </c>
    </row>
    <row r="71" spans="7:11" ht="25.5" outlineLevel="2">
      <c r="G71" s="13" t="s">
        <v>106</v>
      </c>
      <c r="H71" s="14" t="s">
        <v>41</v>
      </c>
      <c r="I71" s="14" t="s">
        <v>44</v>
      </c>
      <c r="J71" s="14" t="s">
        <v>18</v>
      </c>
      <c r="K71" s="6">
        <v>400000</v>
      </c>
    </row>
    <row r="72" spans="7:11" ht="15" outlineLevel="4">
      <c r="G72" s="11" t="s">
        <v>129</v>
      </c>
      <c r="H72" s="9" t="s">
        <v>45</v>
      </c>
      <c r="I72" s="9"/>
      <c r="J72" s="9"/>
      <c r="K72" s="10">
        <f>K73+K86</f>
        <v>3100000</v>
      </c>
    </row>
    <row r="73" spans="7:11" ht="15" outlineLevel="5">
      <c r="G73" s="13" t="s">
        <v>130</v>
      </c>
      <c r="H73" s="14" t="s">
        <v>46</v>
      </c>
      <c r="I73" s="14"/>
      <c r="J73" s="14"/>
      <c r="K73" s="6">
        <f>K74</f>
        <v>3100000</v>
      </c>
    </row>
    <row r="74" spans="7:11" ht="38.25" outlineLevel="6">
      <c r="G74" s="13" t="s">
        <v>178</v>
      </c>
      <c r="H74" s="14" t="s">
        <v>46</v>
      </c>
      <c r="I74" s="14" t="s">
        <v>47</v>
      </c>
      <c r="J74" s="14"/>
      <c r="K74" s="6">
        <f>K75+K79+K83</f>
        <v>3100000</v>
      </c>
    </row>
    <row r="75" spans="7:11" ht="38.25" outlineLevel="7">
      <c r="G75" s="13" t="s">
        <v>131</v>
      </c>
      <c r="H75" s="14" t="s">
        <v>46</v>
      </c>
      <c r="I75" s="14" t="s">
        <v>48</v>
      </c>
      <c r="J75" s="14"/>
      <c r="K75" s="6">
        <f>K76</f>
        <v>3000000</v>
      </c>
    </row>
    <row r="76" spans="7:11" ht="38.25">
      <c r="G76" s="13" t="s">
        <v>132</v>
      </c>
      <c r="H76" s="14" t="s">
        <v>46</v>
      </c>
      <c r="I76" s="14" t="s">
        <v>49</v>
      </c>
      <c r="J76" s="14"/>
      <c r="K76" s="6">
        <f>K77</f>
        <v>3000000</v>
      </c>
    </row>
    <row r="77" spans="7:11" ht="25.5" outlineLevel="1">
      <c r="G77" s="13" t="s">
        <v>105</v>
      </c>
      <c r="H77" s="14" t="s">
        <v>46</v>
      </c>
      <c r="I77" s="14" t="s">
        <v>49</v>
      </c>
      <c r="J77" s="14" t="s">
        <v>17</v>
      </c>
      <c r="K77" s="6">
        <f>K78</f>
        <v>3000000</v>
      </c>
    </row>
    <row r="78" spans="7:11" ht="25.5" outlineLevel="2">
      <c r="G78" s="13" t="s">
        <v>106</v>
      </c>
      <c r="H78" s="14" t="s">
        <v>46</v>
      </c>
      <c r="I78" s="14" t="s">
        <v>49</v>
      </c>
      <c r="J78" s="14" t="s">
        <v>18</v>
      </c>
      <c r="K78" s="6">
        <v>3000000</v>
      </c>
    </row>
    <row r="79" spans="7:11" ht="38.25" outlineLevel="4">
      <c r="G79" s="13" t="s">
        <v>133</v>
      </c>
      <c r="H79" s="14" t="s">
        <v>46</v>
      </c>
      <c r="I79" s="14" t="s">
        <v>50</v>
      </c>
      <c r="J79" s="14"/>
      <c r="K79" s="6">
        <f>K80</f>
        <v>100000</v>
      </c>
    </row>
    <row r="80" spans="7:11" ht="25.5" outlineLevel="5">
      <c r="G80" s="13" t="s">
        <v>134</v>
      </c>
      <c r="H80" s="14" t="s">
        <v>46</v>
      </c>
      <c r="I80" s="14" t="s">
        <v>51</v>
      </c>
      <c r="J80" s="14"/>
      <c r="K80" s="6">
        <f>K81</f>
        <v>100000</v>
      </c>
    </row>
    <row r="81" spans="7:11" ht="25.5" outlineLevel="6">
      <c r="G81" s="13" t="s">
        <v>105</v>
      </c>
      <c r="H81" s="14" t="s">
        <v>46</v>
      </c>
      <c r="I81" s="14" t="s">
        <v>51</v>
      </c>
      <c r="J81" s="14" t="s">
        <v>17</v>
      </c>
      <c r="K81" s="6">
        <f>K82</f>
        <v>100000</v>
      </c>
    </row>
    <row r="82" spans="7:11" ht="25.5" outlineLevel="7">
      <c r="G82" s="13" t="s">
        <v>106</v>
      </c>
      <c r="H82" s="14" t="s">
        <v>46</v>
      </c>
      <c r="I82" s="14" t="s">
        <v>51</v>
      </c>
      <c r="J82" s="14" t="s">
        <v>18</v>
      </c>
      <c r="K82" s="6">
        <v>100000</v>
      </c>
    </row>
    <row r="83" spans="1:12" ht="0.75" customHeight="1" hidden="1" outlineLevel="7">
      <c r="A83" s="19"/>
      <c r="B83" s="19"/>
      <c r="C83" s="19"/>
      <c r="D83" s="19"/>
      <c r="E83" s="19"/>
      <c r="F83" s="19"/>
      <c r="G83" s="25" t="s">
        <v>196</v>
      </c>
      <c r="H83" s="26" t="s">
        <v>46</v>
      </c>
      <c r="I83" s="26" t="s">
        <v>195</v>
      </c>
      <c r="J83" s="26"/>
      <c r="K83" s="21">
        <f>K84</f>
        <v>0</v>
      </c>
      <c r="L83" s="27">
        <f>L84</f>
        <v>4409271.95</v>
      </c>
    </row>
    <row r="84" spans="1:12" ht="25.5" hidden="1" outlineLevel="7">
      <c r="A84" s="19"/>
      <c r="B84" s="19"/>
      <c r="C84" s="19"/>
      <c r="D84" s="19"/>
      <c r="E84" s="19"/>
      <c r="F84" s="19"/>
      <c r="G84" s="28" t="s">
        <v>105</v>
      </c>
      <c r="H84" s="29" t="s">
        <v>46</v>
      </c>
      <c r="I84" s="29" t="s">
        <v>195</v>
      </c>
      <c r="J84" s="29" t="s">
        <v>17</v>
      </c>
      <c r="K84" s="20">
        <f>K85</f>
        <v>0</v>
      </c>
      <c r="L84" s="30">
        <f>L85</f>
        <v>4409271.95</v>
      </c>
    </row>
    <row r="85" spans="1:12" ht="25.5" hidden="1" outlineLevel="7">
      <c r="A85" s="19"/>
      <c r="B85" s="19"/>
      <c r="C85" s="19"/>
      <c r="D85" s="19"/>
      <c r="E85" s="19"/>
      <c r="F85" s="19"/>
      <c r="G85" s="23" t="s">
        <v>106</v>
      </c>
      <c r="H85" s="24" t="s">
        <v>46</v>
      </c>
      <c r="I85" s="24" t="s">
        <v>195</v>
      </c>
      <c r="J85" s="24" t="s">
        <v>18</v>
      </c>
      <c r="K85" s="34">
        <v>0</v>
      </c>
      <c r="L85" s="22">
        <v>4409271.95</v>
      </c>
    </row>
    <row r="86" spans="7:11" ht="15" outlineLevel="4" collapsed="1">
      <c r="G86" s="13" t="s">
        <v>135</v>
      </c>
      <c r="H86" s="14" t="s">
        <v>52</v>
      </c>
      <c r="I86" s="14"/>
      <c r="J86" s="14"/>
      <c r="K86" s="6">
        <f>K87</f>
        <v>0</v>
      </c>
    </row>
    <row r="87" spans="7:11" ht="63.75" outlineLevel="5">
      <c r="G87" s="13" t="s">
        <v>177</v>
      </c>
      <c r="H87" s="14" t="s">
        <v>52</v>
      </c>
      <c r="I87" s="14" t="s">
        <v>53</v>
      </c>
      <c r="J87" s="14"/>
      <c r="K87" s="6">
        <f>K92+K94+K96</f>
        <v>0</v>
      </c>
    </row>
    <row r="88" spans="7:11" ht="51" hidden="1" outlineLevel="6">
      <c r="G88" s="13" t="s">
        <v>136</v>
      </c>
      <c r="H88" s="14" t="s">
        <v>52</v>
      </c>
      <c r="I88" s="14" t="s">
        <v>54</v>
      </c>
      <c r="J88" s="14"/>
      <c r="K88" s="6">
        <f>K89</f>
        <v>0</v>
      </c>
    </row>
    <row r="89" spans="7:11" ht="38.25" hidden="1" outlineLevel="7">
      <c r="G89" s="13" t="s">
        <v>137</v>
      </c>
      <c r="H89" s="14" t="s">
        <v>52</v>
      </c>
      <c r="I89" s="14" t="s">
        <v>55</v>
      </c>
      <c r="J89" s="14"/>
      <c r="K89" s="6">
        <v>0</v>
      </c>
    </row>
    <row r="90" spans="7:11" ht="25.5" hidden="1" outlineLevel="1">
      <c r="G90" s="13" t="s">
        <v>105</v>
      </c>
      <c r="H90" s="14" t="s">
        <v>52</v>
      </c>
      <c r="I90" s="14" t="s">
        <v>55</v>
      </c>
      <c r="J90" s="14" t="s">
        <v>17</v>
      </c>
      <c r="K90" s="6">
        <f>K91</f>
        <v>0</v>
      </c>
    </row>
    <row r="91" spans="7:11" ht="25.5" hidden="1" outlineLevel="2">
      <c r="G91" s="13" t="s">
        <v>106</v>
      </c>
      <c r="H91" s="14" t="s">
        <v>52</v>
      </c>
      <c r="I91" s="14" t="s">
        <v>55</v>
      </c>
      <c r="J91" s="14" t="s">
        <v>18</v>
      </c>
      <c r="K91" s="6">
        <v>0</v>
      </c>
    </row>
    <row r="92" spans="7:11" ht="38.25" outlineLevel="2">
      <c r="G92" s="13" t="s">
        <v>184</v>
      </c>
      <c r="H92" s="14" t="s">
        <v>52</v>
      </c>
      <c r="I92" s="14" t="s">
        <v>193</v>
      </c>
      <c r="J92" s="14"/>
      <c r="K92" s="6">
        <f>K93</f>
        <v>0</v>
      </c>
    </row>
    <row r="93" spans="7:11" ht="25.5" outlineLevel="2">
      <c r="G93" s="13" t="s">
        <v>185</v>
      </c>
      <c r="H93" s="14" t="s">
        <v>52</v>
      </c>
      <c r="I93" s="14" t="s">
        <v>193</v>
      </c>
      <c r="J93" s="14" t="s">
        <v>18</v>
      </c>
      <c r="K93" s="6">
        <v>0</v>
      </c>
    </row>
    <row r="94" spans="7:11" ht="51" outlineLevel="2">
      <c r="G94" s="13" t="s">
        <v>194</v>
      </c>
      <c r="H94" s="14" t="s">
        <v>52</v>
      </c>
      <c r="I94" s="14" t="s">
        <v>192</v>
      </c>
      <c r="J94" s="14"/>
      <c r="K94" s="6">
        <f>K95</f>
        <v>0</v>
      </c>
    </row>
    <row r="95" spans="7:11" ht="25.5" outlineLevel="2">
      <c r="G95" s="13" t="s">
        <v>185</v>
      </c>
      <c r="H95" s="14" t="s">
        <v>52</v>
      </c>
      <c r="I95" s="14" t="s">
        <v>192</v>
      </c>
      <c r="J95" s="14" t="s">
        <v>18</v>
      </c>
      <c r="K95" s="6">
        <v>0</v>
      </c>
    </row>
    <row r="96" spans="7:11" ht="102" outlineLevel="2">
      <c r="G96" s="13" t="s">
        <v>191</v>
      </c>
      <c r="H96" s="14" t="s">
        <v>52</v>
      </c>
      <c r="I96" s="14" t="s">
        <v>190</v>
      </c>
      <c r="J96" s="14"/>
      <c r="K96" s="15">
        <f>K97</f>
        <v>0</v>
      </c>
    </row>
    <row r="97" spans="7:11" ht="25.5" outlineLevel="2">
      <c r="G97" s="13" t="s">
        <v>185</v>
      </c>
      <c r="H97" s="14" t="s">
        <v>52</v>
      </c>
      <c r="I97" s="14" t="s">
        <v>190</v>
      </c>
      <c r="J97" s="14" t="s">
        <v>18</v>
      </c>
      <c r="K97" s="15">
        <v>0</v>
      </c>
    </row>
    <row r="98" spans="7:11" ht="15" outlineLevel="4">
      <c r="G98" s="11" t="s">
        <v>138</v>
      </c>
      <c r="H98" s="9" t="s">
        <v>56</v>
      </c>
      <c r="I98" s="9"/>
      <c r="J98" s="9"/>
      <c r="K98" s="10">
        <f>K99+K105+K116</f>
        <v>22356727.87</v>
      </c>
    </row>
    <row r="99" spans="7:11" ht="15" outlineLevel="5">
      <c r="G99" s="13" t="s">
        <v>139</v>
      </c>
      <c r="H99" s="14" t="s">
        <v>57</v>
      </c>
      <c r="I99" s="14"/>
      <c r="J99" s="14"/>
      <c r="K99" s="6">
        <f>K100</f>
        <v>1500000</v>
      </c>
    </row>
    <row r="100" spans="7:11" ht="38.25" outlineLevel="6">
      <c r="G100" s="13" t="s">
        <v>176</v>
      </c>
      <c r="H100" s="14" t="s">
        <v>57</v>
      </c>
      <c r="I100" s="14" t="s">
        <v>58</v>
      </c>
      <c r="J100" s="14"/>
      <c r="K100" s="6">
        <f>K101</f>
        <v>1500000</v>
      </c>
    </row>
    <row r="101" spans="7:11" ht="25.5" outlineLevel="7">
      <c r="G101" s="13" t="s">
        <v>140</v>
      </c>
      <c r="H101" s="14" t="s">
        <v>57</v>
      </c>
      <c r="I101" s="14" t="s">
        <v>59</v>
      </c>
      <c r="J101" s="14"/>
      <c r="K101" s="6">
        <f>K102</f>
        <v>1500000</v>
      </c>
    </row>
    <row r="102" spans="7:11" ht="25.5">
      <c r="G102" s="13" t="s">
        <v>141</v>
      </c>
      <c r="H102" s="14" t="s">
        <v>57</v>
      </c>
      <c r="I102" s="14" t="s">
        <v>60</v>
      </c>
      <c r="J102" s="14"/>
      <c r="K102" s="6">
        <f>K103</f>
        <v>1500000</v>
      </c>
    </row>
    <row r="103" spans="7:11" ht="25.5" outlineLevel="1">
      <c r="G103" s="13" t="s">
        <v>105</v>
      </c>
      <c r="H103" s="14" t="s">
        <v>57</v>
      </c>
      <c r="I103" s="14" t="s">
        <v>60</v>
      </c>
      <c r="J103" s="14" t="s">
        <v>17</v>
      </c>
      <c r="K103" s="6">
        <f>K104</f>
        <v>1500000</v>
      </c>
    </row>
    <row r="104" spans="7:11" ht="25.5" outlineLevel="2">
      <c r="G104" s="13" t="s">
        <v>106</v>
      </c>
      <c r="H104" s="14" t="s">
        <v>57</v>
      </c>
      <c r="I104" s="14" t="s">
        <v>60</v>
      </c>
      <c r="J104" s="14" t="s">
        <v>18</v>
      </c>
      <c r="K104" s="6">
        <v>1500000</v>
      </c>
    </row>
    <row r="105" spans="7:11" ht="15" outlineLevel="4">
      <c r="G105" s="13" t="s">
        <v>142</v>
      </c>
      <c r="H105" s="14" t="s">
        <v>61</v>
      </c>
      <c r="I105" s="14"/>
      <c r="J105" s="14"/>
      <c r="K105" s="6">
        <f>K106+K111</f>
        <v>4500000</v>
      </c>
    </row>
    <row r="106" spans="7:11" ht="38.25" outlineLevel="5">
      <c r="G106" s="13" t="s">
        <v>176</v>
      </c>
      <c r="H106" s="14" t="s">
        <v>61</v>
      </c>
      <c r="I106" s="14" t="s">
        <v>58</v>
      </c>
      <c r="J106" s="14"/>
      <c r="K106" s="6">
        <f>K107</f>
        <v>4500000</v>
      </c>
    </row>
    <row r="107" spans="7:11" ht="25.5" outlineLevel="6">
      <c r="G107" s="13" t="s">
        <v>143</v>
      </c>
      <c r="H107" s="14" t="s">
        <v>61</v>
      </c>
      <c r="I107" s="14" t="s">
        <v>62</v>
      </c>
      <c r="J107" s="14"/>
      <c r="K107" s="6">
        <f>K108</f>
        <v>4500000</v>
      </c>
    </row>
    <row r="108" spans="7:11" ht="25.5" outlineLevel="7">
      <c r="G108" s="13" t="s">
        <v>144</v>
      </c>
      <c r="H108" s="14" t="s">
        <v>61</v>
      </c>
      <c r="I108" s="14" t="s">
        <v>63</v>
      </c>
      <c r="J108" s="14"/>
      <c r="K108" s="6">
        <f>K109</f>
        <v>4500000</v>
      </c>
    </row>
    <row r="109" spans="7:11" ht="25.5" outlineLevel="1">
      <c r="G109" s="13" t="s">
        <v>105</v>
      </c>
      <c r="H109" s="14" t="s">
        <v>61</v>
      </c>
      <c r="I109" s="14" t="s">
        <v>63</v>
      </c>
      <c r="J109" s="14" t="s">
        <v>17</v>
      </c>
      <c r="K109" s="6">
        <f>K110</f>
        <v>4500000</v>
      </c>
    </row>
    <row r="110" spans="7:11" ht="25.5" outlineLevel="2">
      <c r="G110" s="13" t="s">
        <v>106</v>
      </c>
      <c r="H110" s="14" t="s">
        <v>61</v>
      </c>
      <c r="I110" s="14" t="s">
        <v>63</v>
      </c>
      <c r="J110" s="14" t="s">
        <v>18</v>
      </c>
      <c r="K110" s="6">
        <v>4500000</v>
      </c>
    </row>
    <row r="111" spans="7:11" ht="38.25" hidden="1" outlineLevel="7">
      <c r="G111" s="13" t="s">
        <v>175</v>
      </c>
      <c r="H111" s="14" t="s">
        <v>61</v>
      </c>
      <c r="I111" s="14" t="s">
        <v>64</v>
      </c>
      <c r="J111" s="14"/>
      <c r="K111" s="6">
        <f>K112</f>
        <v>0</v>
      </c>
    </row>
    <row r="112" spans="7:11" ht="38.25" hidden="1" outlineLevel="5">
      <c r="G112" s="13" t="s">
        <v>145</v>
      </c>
      <c r="H112" s="14" t="s">
        <v>61</v>
      </c>
      <c r="I112" s="14" t="s">
        <v>65</v>
      </c>
      <c r="J112" s="14"/>
      <c r="K112" s="6">
        <f>K113</f>
        <v>0</v>
      </c>
    </row>
    <row r="113" spans="7:11" ht="38.25" hidden="1" outlineLevel="6">
      <c r="G113" s="13" t="s">
        <v>146</v>
      </c>
      <c r="H113" s="14" t="s">
        <v>61</v>
      </c>
      <c r="I113" s="14" t="s">
        <v>66</v>
      </c>
      <c r="J113" s="14"/>
      <c r="K113" s="6">
        <f>K114</f>
        <v>0</v>
      </c>
    </row>
    <row r="114" spans="7:11" ht="25.5" hidden="1" outlineLevel="7">
      <c r="G114" s="13" t="s">
        <v>105</v>
      </c>
      <c r="H114" s="14" t="s">
        <v>61</v>
      </c>
      <c r="I114" s="14" t="s">
        <v>66</v>
      </c>
      <c r="J114" s="14" t="s">
        <v>17</v>
      </c>
      <c r="K114" s="6">
        <f>K115</f>
        <v>0</v>
      </c>
    </row>
    <row r="115" spans="7:11" ht="25.5" hidden="1" outlineLevel="2">
      <c r="G115" s="13" t="s">
        <v>106</v>
      </c>
      <c r="H115" s="14" t="s">
        <v>61</v>
      </c>
      <c r="I115" s="14" t="s">
        <v>66</v>
      </c>
      <c r="J115" s="14" t="s">
        <v>18</v>
      </c>
      <c r="K115" s="6">
        <v>0</v>
      </c>
    </row>
    <row r="116" spans="7:11" ht="15" outlineLevel="4">
      <c r="G116" s="13" t="s">
        <v>147</v>
      </c>
      <c r="H116" s="14" t="s">
        <v>67</v>
      </c>
      <c r="I116" s="14"/>
      <c r="J116" s="14"/>
      <c r="K116" s="6">
        <f>K117+K134</f>
        <v>16356727.870000001</v>
      </c>
    </row>
    <row r="117" spans="7:11" ht="25.5" outlineLevel="5">
      <c r="G117" s="13" t="s">
        <v>174</v>
      </c>
      <c r="H117" s="14" t="s">
        <v>67</v>
      </c>
      <c r="I117" s="14" t="s">
        <v>68</v>
      </c>
      <c r="J117" s="14"/>
      <c r="K117" s="6">
        <f>K118+K122+K126+K130</f>
        <v>14450000</v>
      </c>
    </row>
    <row r="118" spans="7:11" ht="25.5" outlineLevel="6">
      <c r="G118" s="13" t="s">
        <v>148</v>
      </c>
      <c r="H118" s="14" t="s">
        <v>67</v>
      </c>
      <c r="I118" s="14" t="s">
        <v>69</v>
      </c>
      <c r="J118" s="14"/>
      <c r="K118" s="6">
        <f>K119</f>
        <v>3500000</v>
      </c>
    </row>
    <row r="119" spans="7:11" ht="25.5" outlineLevel="7">
      <c r="G119" s="13" t="s">
        <v>149</v>
      </c>
      <c r="H119" s="14" t="s">
        <v>67</v>
      </c>
      <c r="I119" s="14" t="s">
        <v>70</v>
      </c>
      <c r="J119" s="14"/>
      <c r="K119" s="6">
        <f>K120</f>
        <v>3500000</v>
      </c>
    </row>
    <row r="120" spans="7:11" ht="25.5" outlineLevel="1">
      <c r="G120" s="13" t="s">
        <v>105</v>
      </c>
      <c r="H120" s="14" t="s">
        <v>67</v>
      </c>
      <c r="I120" s="14" t="s">
        <v>70</v>
      </c>
      <c r="J120" s="14" t="s">
        <v>17</v>
      </c>
      <c r="K120" s="6">
        <f>K121</f>
        <v>3500000</v>
      </c>
    </row>
    <row r="121" spans="7:11" ht="25.5" outlineLevel="2">
      <c r="G121" s="13" t="s">
        <v>106</v>
      </c>
      <c r="H121" s="14" t="s">
        <v>67</v>
      </c>
      <c r="I121" s="14" t="s">
        <v>70</v>
      </c>
      <c r="J121" s="14" t="s">
        <v>18</v>
      </c>
      <c r="K121" s="6">
        <v>3500000</v>
      </c>
    </row>
    <row r="122" spans="7:11" ht="25.5" outlineLevel="4">
      <c r="G122" s="13" t="s">
        <v>150</v>
      </c>
      <c r="H122" s="14" t="s">
        <v>67</v>
      </c>
      <c r="I122" s="14" t="s">
        <v>71</v>
      </c>
      <c r="J122" s="14"/>
      <c r="K122" s="6">
        <f>K123</f>
        <v>50000</v>
      </c>
    </row>
    <row r="123" spans="7:11" ht="25.5" outlineLevel="5">
      <c r="G123" s="13" t="s">
        <v>151</v>
      </c>
      <c r="H123" s="14" t="s">
        <v>67</v>
      </c>
      <c r="I123" s="14" t="s">
        <v>72</v>
      </c>
      <c r="J123" s="14"/>
      <c r="K123" s="6">
        <f>K124</f>
        <v>50000</v>
      </c>
    </row>
    <row r="124" spans="7:11" ht="25.5" outlineLevel="6">
      <c r="G124" s="13" t="s">
        <v>105</v>
      </c>
      <c r="H124" s="14" t="s">
        <v>67</v>
      </c>
      <c r="I124" s="14" t="s">
        <v>72</v>
      </c>
      <c r="J124" s="14" t="s">
        <v>17</v>
      </c>
      <c r="K124" s="6">
        <f>K125</f>
        <v>50000</v>
      </c>
    </row>
    <row r="125" spans="7:11" ht="25.5" outlineLevel="7">
      <c r="G125" s="13" t="s">
        <v>106</v>
      </c>
      <c r="H125" s="14" t="s">
        <v>67</v>
      </c>
      <c r="I125" s="14" t="s">
        <v>72</v>
      </c>
      <c r="J125" s="14" t="s">
        <v>18</v>
      </c>
      <c r="K125" s="6">
        <v>50000</v>
      </c>
    </row>
    <row r="126" spans="7:11" ht="25.5" outlineLevel="4">
      <c r="G126" s="13" t="s">
        <v>152</v>
      </c>
      <c r="H126" s="14" t="s">
        <v>67</v>
      </c>
      <c r="I126" s="14" t="s">
        <v>73</v>
      </c>
      <c r="J126" s="14"/>
      <c r="K126" s="6">
        <f>K127</f>
        <v>500000</v>
      </c>
    </row>
    <row r="127" spans="7:11" ht="25.5" outlineLevel="5">
      <c r="G127" s="13" t="s">
        <v>153</v>
      </c>
      <c r="H127" s="14" t="s">
        <v>67</v>
      </c>
      <c r="I127" s="14" t="s">
        <v>74</v>
      </c>
      <c r="J127" s="14"/>
      <c r="K127" s="6">
        <f>K128</f>
        <v>500000</v>
      </c>
    </row>
    <row r="128" spans="7:11" ht="25.5" outlineLevel="6">
      <c r="G128" s="13" t="s">
        <v>105</v>
      </c>
      <c r="H128" s="14" t="s">
        <v>67</v>
      </c>
      <c r="I128" s="14" t="s">
        <v>74</v>
      </c>
      <c r="J128" s="14" t="s">
        <v>17</v>
      </c>
      <c r="K128" s="6">
        <f>K129</f>
        <v>500000</v>
      </c>
    </row>
    <row r="129" spans="7:11" ht="25.5" outlineLevel="7">
      <c r="G129" s="13" t="s">
        <v>106</v>
      </c>
      <c r="H129" s="14" t="s">
        <v>67</v>
      </c>
      <c r="I129" s="14" t="s">
        <v>74</v>
      </c>
      <c r="J129" s="14" t="s">
        <v>18</v>
      </c>
      <c r="K129" s="6">
        <v>500000</v>
      </c>
    </row>
    <row r="130" spans="7:11" ht="38.25" outlineLevel="4">
      <c r="G130" s="13" t="s">
        <v>154</v>
      </c>
      <c r="H130" s="14" t="s">
        <v>67</v>
      </c>
      <c r="I130" s="14" t="s">
        <v>75</v>
      </c>
      <c r="J130" s="14"/>
      <c r="K130" s="6">
        <f>K131</f>
        <v>10400000</v>
      </c>
    </row>
    <row r="131" spans="7:11" ht="15" outlineLevel="5">
      <c r="G131" s="13" t="s">
        <v>155</v>
      </c>
      <c r="H131" s="14" t="s">
        <v>67</v>
      </c>
      <c r="I131" s="14" t="s">
        <v>76</v>
      </c>
      <c r="J131" s="14"/>
      <c r="K131" s="6">
        <f>K132</f>
        <v>10400000</v>
      </c>
    </row>
    <row r="132" spans="7:11" ht="25.5" outlineLevel="6">
      <c r="G132" s="13" t="s">
        <v>105</v>
      </c>
      <c r="H132" s="14" t="s">
        <v>67</v>
      </c>
      <c r="I132" s="14" t="s">
        <v>76</v>
      </c>
      <c r="J132" s="14" t="s">
        <v>17</v>
      </c>
      <c r="K132" s="6">
        <f>K133</f>
        <v>10400000</v>
      </c>
    </row>
    <row r="133" spans="7:11" ht="25.5" outlineLevel="7">
      <c r="G133" s="13" t="s">
        <v>106</v>
      </c>
      <c r="H133" s="14" t="s">
        <v>67</v>
      </c>
      <c r="I133" s="14" t="s">
        <v>76</v>
      </c>
      <c r="J133" s="14" t="s">
        <v>18</v>
      </c>
      <c r="K133" s="6">
        <v>10400000</v>
      </c>
    </row>
    <row r="134" spans="7:11" ht="38.25" outlineLevel="4">
      <c r="G134" s="16" t="s">
        <v>173</v>
      </c>
      <c r="H134" s="17" t="s">
        <v>67</v>
      </c>
      <c r="I134" s="17" t="s">
        <v>77</v>
      </c>
      <c r="J134" s="17"/>
      <c r="K134" s="18">
        <f>K135</f>
        <v>1906727.87</v>
      </c>
    </row>
    <row r="135" spans="7:11" ht="25.5" outlineLevel="5">
      <c r="G135" s="13" t="s">
        <v>170</v>
      </c>
      <c r="H135" s="14" t="s">
        <v>67</v>
      </c>
      <c r="I135" s="14" t="s">
        <v>78</v>
      </c>
      <c r="J135" s="14"/>
      <c r="K135" s="6">
        <f>K136+K139</f>
        <v>1906727.87</v>
      </c>
    </row>
    <row r="136" spans="7:11" ht="25.5" outlineLevel="6">
      <c r="G136" s="13" t="s">
        <v>171</v>
      </c>
      <c r="H136" s="14" t="s">
        <v>67</v>
      </c>
      <c r="I136" s="14" t="s">
        <v>79</v>
      </c>
      <c r="J136" s="14"/>
      <c r="K136" s="6">
        <f>K137</f>
        <v>1906727.87</v>
      </c>
    </row>
    <row r="137" spans="7:11" ht="25.5" outlineLevel="7">
      <c r="G137" s="13" t="s">
        <v>105</v>
      </c>
      <c r="H137" s="14" t="s">
        <v>67</v>
      </c>
      <c r="I137" s="14" t="s">
        <v>79</v>
      </c>
      <c r="J137" s="14" t="s">
        <v>17</v>
      </c>
      <c r="K137" s="6">
        <f>K138</f>
        <v>1906727.87</v>
      </c>
    </row>
    <row r="138" spans="7:11" ht="25.5" outlineLevel="2">
      <c r="G138" s="13" t="s">
        <v>106</v>
      </c>
      <c r="H138" s="14" t="s">
        <v>67</v>
      </c>
      <c r="I138" s="14" t="s">
        <v>79</v>
      </c>
      <c r="J138" s="14" t="s">
        <v>18</v>
      </c>
      <c r="K138" s="6">
        <v>1906727.87</v>
      </c>
    </row>
    <row r="139" spans="7:11" ht="25.5" hidden="1" outlineLevel="2">
      <c r="G139" s="13" t="s">
        <v>187</v>
      </c>
      <c r="H139" s="14" t="s">
        <v>67</v>
      </c>
      <c r="I139" s="14" t="s">
        <v>188</v>
      </c>
      <c r="J139" s="14"/>
      <c r="K139" s="6">
        <f>K140</f>
        <v>0</v>
      </c>
    </row>
    <row r="140" spans="7:11" ht="25.5" hidden="1" outlineLevel="2">
      <c r="G140" s="13" t="s">
        <v>187</v>
      </c>
      <c r="H140" s="14" t="s">
        <v>67</v>
      </c>
      <c r="I140" s="14" t="s">
        <v>188</v>
      </c>
      <c r="J140" s="14"/>
      <c r="K140" s="6">
        <f>K141</f>
        <v>0</v>
      </c>
    </row>
    <row r="141" spans="7:11" ht="25.5" hidden="1" outlineLevel="2">
      <c r="G141" s="13" t="s">
        <v>189</v>
      </c>
      <c r="H141" s="14" t="s">
        <v>67</v>
      </c>
      <c r="I141" s="14" t="s">
        <v>188</v>
      </c>
      <c r="J141" s="14" t="s">
        <v>17</v>
      </c>
      <c r="K141" s="6">
        <f>K142</f>
        <v>0</v>
      </c>
    </row>
    <row r="142" spans="7:11" ht="25.5" hidden="1" outlineLevel="2">
      <c r="G142" s="13" t="s">
        <v>106</v>
      </c>
      <c r="H142" s="14" t="s">
        <v>67</v>
      </c>
      <c r="I142" s="14" t="s">
        <v>188</v>
      </c>
      <c r="J142" s="14" t="s">
        <v>18</v>
      </c>
      <c r="K142" s="6">
        <v>0</v>
      </c>
    </row>
    <row r="143" spans="7:11" ht="15" outlineLevel="4">
      <c r="G143" s="11" t="s">
        <v>156</v>
      </c>
      <c r="H143" s="9" t="s">
        <v>80</v>
      </c>
      <c r="I143" s="9"/>
      <c r="J143" s="9"/>
      <c r="K143" s="10">
        <f>K144</f>
        <v>9561600</v>
      </c>
    </row>
    <row r="144" spans="7:11" ht="15" outlineLevel="5">
      <c r="G144" s="13" t="s">
        <v>157</v>
      </c>
      <c r="H144" s="14" t="s">
        <v>81</v>
      </c>
      <c r="I144" s="14"/>
      <c r="J144" s="14"/>
      <c r="K144" s="6">
        <f>K145</f>
        <v>9561600</v>
      </c>
    </row>
    <row r="145" spans="7:11" ht="38.25" outlineLevel="6">
      <c r="G145" s="13" t="s">
        <v>172</v>
      </c>
      <c r="H145" s="14" t="s">
        <v>81</v>
      </c>
      <c r="I145" s="14" t="s">
        <v>82</v>
      </c>
      <c r="J145" s="14"/>
      <c r="K145" s="6">
        <f>K146+K150+K155</f>
        <v>9561600</v>
      </c>
    </row>
    <row r="146" spans="7:11" ht="25.5" outlineLevel="7">
      <c r="G146" s="13" t="s">
        <v>158</v>
      </c>
      <c r="H146" s="14" t="s">
        <v>81</v>
      </c>
      <c r="I146" s="14" t="s">
        <v>83</v>
      </c>
      <c r="J146" s="14"/>
      <c r="K146" s="6">
        <f>K147</f>
        <v>700000</v>
      </c>
    </row>
    <row r="147" spans="7:11" ht="15" outlineLevel="7">
      <c r="G147" s="13" t="s">
        <v>159</v>
      </c>
      <c r="H147" s="14" t="s">
        <v>81</v>
      </c>
      <c r="I147" s="14" t="s">
        <v>84</v>
      </c>
      <c r="J147" s="14"/>
      <c r="K147" s="6">
        <f>K148</f>
        <v>700000</v>
      </c>
    </row>
    <row r="148" spans="7:11" ht="25.5" outlineLevel="7">
      <c r="G148" s="13" t="s">
        <v>105</v>
      </c>
      <c r="H148" s="14" t="s">
        <v>81</v>
      </c>
      <c r="I148" s="14" t="s">
        <v>84</v>
      </c>
      <c r="J148" s="14" t="s">
        <v>17</v>
      </c>
      <c r="K148" s="6">
        <f>K149</f>
        <v>700000</v>
      </c>
    </row>
    <row r="149" spans="7:11" ht="25.5" outlineLevel="7">
      <c r="G149" s="13" t="s">
        <v>106</v>
      </c>
      <c r="H149" s="14" t="s">
        <v>81</v>
      </c>
      <c r="I149" s="14" t="s">
        <v>84</v>
      </c>
      <c r="J149" s="14" t="s">
        <v>18</v>
      </c>
      <c r="K149" s="6">
        <v>700000</v>
      </c>
    </row>
    <row r="150" spans="7:11" ht="25.5" outlineLevel="7">
      <c r="G150" s="13" t="s">
        <v>160</v>
      </c>
      <c r="H150" s="14" t="s">
        <v>81</v>
      </c>
      <c r="I150" s="14" t="s">
        <v>85</v>
      </c>
      <c r="J150" s="14"/>
      <c r="K150" s="6">
        <f>K151</f>
        <v>6300000</v>
      </c>
    </row>
    <row r="151" spans="7:11" ht="25.5">
      <c r="G151" s="13" t="s">
        <v>161</v>
      </c>
      <c r="H151" s="14" t="s">
        <v>81</v>
      </c>
      <c r="I151" s="14" t="s">
        <v>86</v>
      </c>
      <c r="J151" s="14"/>
      <c r="K151" s="6">
        <f>K152</f>
        <v>6300000</v>
      </c>
    </row>
    <row r="152" spans="7:11" ht="15" outlineLevel="1">
      <c r="G152" s="13" t="s">
        <v>162</v>
      </c>
      <c r="H152" s="14" t="s">
        <v>81</v>
      </c>
      <c r="I152" s="14" t="s">
        <v>87</v>
      </c>
      <c r="J152" s="14"/>
      <c r="K152" s="6">
        <f>K153</f>
        <v>6300000</v>
      </c>
    </row>
    <row r="153" spans="7:11" ht="25.5" outlineLevel="2">
      <c r="G153" s="13" t="s">
        <v>163</v>
      </c>
      <c r="H153" s="14" t="s">
        <v>81</v>
      </c>
      <c r="I153" s="14" t="s">
        <v>87</v>
      </c>
      <c r="J153" s="14" t="s">
        <v>88</v>
      </c>
      <c r="K153" s="6">
        <f>K154</f>
        <v>6300000</v>
      </c>
    </row>
    <row r="154" spans="7:11" ht="15" outlineLevel="4">
      <c r="G154" s="13" t="s">
        <v>164</v>
      </c>
      <c r="H154" s="14" t="s">
        <v>81</v>
      </c>
      <c r="I154" s="14" t="s">
        <v>87</v>
      </c>
      <c r="J154" s="14" t="s">
        <v>89</v>
      </c>
      <c r="K154" s="6">
        <v>6300000</v>
      </c>
    </row>
    <row r="155" spans="7:11" ht="25.5" outlineLevel="5">
      <c r="G155" s="13" t="s">
        <v>165</v>
      </c>
      <c r="H155" s="14" t="s">
        <v>81</v>
      </c>
      <c r="I155" s="14" t="s">
        <v>90</v>
      </c>
      <c r="J155" s="14"/>
      <c r="K155" s="6">
        <f>K156</f>
        <v>2561600</v>
      </c>
    </row>
    <row r="156" spans="7:11" ht="25.5" outlineLevel="6">
      <c r="G156" s="13" t="s">
        <v>166</v>
      </c>
      <c r="H156" s="14" t="s">
        <v>81</v>
      </c>
      <c r="I156" s="14" t="s">
        <v>91</v>
      </c>
      <c r="J156" s="14"/>
      <c r="K156" s="6">
        <f>K157</f>
        <v>2561600</v>
      </c>
    </row>
    <row r="157" spans="7:11" ht="15" outlineLevel="7">
      <c r="G157" s="13" t="s">
        <v>167</v>
      </c>
      <c r="H157" s="14" t="s">
        <v>81</v>
      </c>
      <c r="I157" s="14" t="s">
        <v>92</v>
      </c>
      <c r="J157" s="14"/>
      <c r="K157" s="6">
        <f>K158</f>
        <v>2561600</v>
      </c>
    </row>
    <row r="158" spans="7:11" ht="15" outlineLevel="3">
      <c r="G158" s="13" t="s">
        <v>168</v>
      </c>
      <c r="H158" s="14" t="s">
        <v>81</v>
      </c>
      <c r="I158" s="14" t="s">
        <v>92</v>
      </c>
      <c r="J158" s="14" t="s">
        <v>93</v>
      </c>
      <c r="K158" s="6">
        <f>K159</f>
        <v>2561600</v>
      </c>
    </row>
    <row r="159" spans="7:11" ht="15" outlineLevel="4">
      <c r="G159" s="13" t="s">
        <v>169</v>
      </c>
      <c r="H159" s="14" t="s">
        <v>81</v>
      </c>
      <c r="I159" s="14" t="s">
        <v>92</v>
      </c>
      <c r="J159" s="14" t="s">
        <v>94</v>
      </c>
      <c r="K159" s="6">
        <v>2561600</v>
      </c>
    </row>
    <row r="160" spans="7:11" s="19" customFormat="1" ht="15" outlineLevel="4">
      <c r="G160" s="36" t="s">
        <v>197</v>
      </c>
      <c r="H160" s="37" t="s">
        <v>198</v>
      </c>
      <c r="I160" s="37"/>
      <c r="J160" s="37"/>
      <c r="K160" s="38">
        <f>K161+K168</f>
        <v>262300</v>
      </c>
    </row>
    <row r="161" spans="7:11" s="19" customFormat="1" ht="15" outlineLevel="4">
      <c r="G161" s="31" t="s">
        <v>199</v>
      </c>
      <c r="H161" s="32" t="s">
        <v>200</v>
      </c>
      <c r="I161" s="32"/>
      <c r="J161" s="32"/>
      <c r="K161" s="33">
        <f aca="true" t="shared" si="0" ref="K161:K166">K162</f>
        <v>12300</v>
      </c>
    </row>
    <row r="162" spans="7:11" s="19" customFormat="1" ht="38.25" outlineLevel="4">
      <c r="G162" s="31" t="s">
        <v>201</v>
      </c>
      <c r="H162" s="32" t="s">
        <v>200</v>
      </c>
      <c r="I162" s="32" t="s">
        <v>82</v>
      </c>
      <c r="J162" s="32"/>
      <c r="K162" s="33">
        <f t="shared" si="0"/>
        <v>12300</v>
      </c>
    </row>
    <row r="163" spans="7:11" s="19" customFormat="1" ht="25.5" outlineLevel="4">
      <c r="G163" s="31" t="s">
        <v>202</v>
      </c>
      <c r="H163" s="32" t="s">
        <v>200</v>
      </c>
      <c r="I163" s="32" t="s">
        <v>203</v>
      </c>
      <c r="J163" s="32"/>
      <c r="K163" s="33">
        <f t="shared" si="0"/>
        <v>12300</v>
      </c>
    </row>
    <row r="164" spans="7:11" s="19" customFormat="1" ht="25.5" outlineLevel="4">
      <c r="G164" s="31" t="s">
        <v>204</v>
      </c>
      <c r="H164" s="32" t="s">
        <v>200</v>
      </c>
      <c r="I164" s="32" t="s">
        <v>205</v>
      </c>
      <c r="J164" s="32"/>
      <c r="K164" s="33">
        <f t="shared" si="0"/>
        <v>12300</v>
      </c>
    </row>
    <row r="165" spans="7:11" s="19" customFormat="1" ht="15" outlineLevel="4">
      <c r="G165" s="31" t="s">
        <v>206</v>
      </c>
      <c r="H165" s="32" t="s">
        <v>200</v>
      </c>
      <c r="I165" s="32" t="s">
        <v>207</v>
      </c>
      <c r="J165" s="32"/>
      <c r="K165" s="33">
        <f t="shared" si="0"/>
        <v>12300</v>
      </c>
    </row>
    <row r="166" spans="7:11" s="19" customFormat="1" ht="15" outlineLevel="4">
      <c r="G166" s="31" t="s">
        <v>168</v>
      </c>
      <c r="H166" s="32" t="s">
        <v>200</v>
      </c>
      <c r="I166" s="32" t="s">
        <v>207</v>
      </c>
      <c r="J166" s="32" t="s">
        <v>93</v>
      </c>
      <c r="K166" s="33">
        <f t="shared" si="0"/>
        <v>12300</v>
      </c>
    </row>
    <row r="167" spans="7:11" s="19" customFormat="1" ht="15" outlineLevel="4">
      <c r="G167" s="31" t="s">
        <v>169</v>
      </c>
      <c r="H167" s="32" t="s">
        <v>200</v>
      </c>
      <c r="I167" s="32" t="s">
        <v>207</v>
      </c>
      <c r="J167" s="32" t="s">
        <v>94</v>
      </c>
      <c r="K167" s="33">
        <v>12300</v>
      </c>
    </row>
    <row r="168" spans="7:11" s="19" customFormat="1" ht="15" outlineLevel="4">
      <c r="G168" s="39" t="s">
        <v>211</v>
      </c>
      <c r="H168" s="24" t="s">
        <v>212</v>
      </c>
      <c r="I168" s="24"/>
      <c r="J168" s="24"/>
      <c r="K168" s="22">
        <f aca="true" t="shared" si="1" ref="K168:K173">K169</f>
        <v>250000</v>
      </c>
    </row>
    <row r="169" spans="7:11" s="19" customFormat="1" ht="15" outlineLevel="4">
      <c r="G169" s="23" t="s">
        <v>213</v>
      </c>
      <c r="H169" s="24" t="s">
        <v>214</v>
      </c>
      <c r="I169" s="24"/>
      <c r="J169" s="24"/>
      <c r="K169" s="22">
        <f t="shared" si="1"/>
        <v>250000</v>
      </c>
    </row>
    <row r="170" spans="7:11" s="19" customFormat="1" ht="38.25" outlineLevel="4">
      <c r="G170" s="23" t="s">
        <v>215</v>
      </c>
      <c r="H170" s="24" t="s">
        <v>214</v>
      </c>
      <c r="I170" s="24" t="s">
        <v>64</v>
      </c>
      <c r="J170" s="24"/>
      <c r="K170" s="22">
        <f t="shared" si="1"/>
        <v>250000</v>
      </c>
    </row>
    <row r="171" spans="7:11" s="19" customFormat="1" ht="15" outlineLevel="4">
      <c r="G171" s="23" t="s">
        <v>216</v>
      </c>
      <c r="H171" s="24" t="s">
        <v>214</v>
      </c>
      <c r="I171" s="24" t="s">
        <v>65</v>
      </c>
      <c r="J171" s="24"/>
      <c r="K171" s="22">
        <f t="shared" si="1"/>
        <v>250000</v>
      </c>
    </row>
    <row r="172" spans="7:11" s="19" customFormat="1" ht="15" outlineLevel="4">
      <c r="G172" s="23" t="s">
        <v>217</v>
      </c>
      <c r="H172" s="24" t="s">
        <v>214</v>
      </c>
      <c r="I172" s="24" t="s">
        <v>66</v>
      </c>
      <c r="J172" s="24"/>
      <c r="K172" s="22">
        <f t="shared" si="1"/>
        <v>250000</v>
      </c>
    </row>
    <row r="173" spans="7:11" s="19" customFormat="1" ht="25.5" outlineLevel="4">
      <c r="G173" s="23" t="s">
        <v>105</v>
      </c>
      <c r="H173" s="24" t="s">
        <v>214</v>
      </c>
      <c r="I173" s="24" t="s">
        <v>66</v>
      </c>
      <c r="J173" s="24" t="s">
        <v>17</v>
      </c>
      <c r="K173" s="22">
        <f t="shared" si="1"/>
        <v>250000</v>
      </c>
    </row>
    <row r="174" spans="7:11" s="19" customFormat="1" ht="25.5" outlineLevel="4">
      <c r="G174" s="23" t="s">
        <v>106</v>
      </c>
      <c r="H174" s="24" t="s">
        <v>214</v>
      </c>
      <c r="I174" s="24" t="s">
        <v>66</v>
      </c>
      <c r="J174" s="24" t="s">
        <v>18</v>
      </c>
      <c r="K174" s="22">
        <v>250000</v>
      </c>
    </row>
    <row r="175" spans="1:12" s="19" customFormat="1" ht="15" outlineLevel="7">
      <c r="A175" s="1"/>
      <c r="B175" s="1"/>
      <c r="C175" s="1"/>
      <c r="D175" s="1"/>
      <c r="E175" s="1"/>
      <c r="F175" s="1"/>
      <c r="G175" s="3" t="s">
        <v>95</v>
      </c>
      <c r="H175" s="3"/>
      <c r="I175" s="3"/>
      <c r="J175" s="3"/>
      <c r="K175" s="7">
        <f>K143+K98+K72+K51+K42+K10+K160</f>
        <v>48460805.53</v>
      </c>
      <c r="L175" s="1"/>
    </row>
    <row r="176" spans="1:12" s="19" customFormat="1" ht="15" outlineLevel="7">
      <c r="A176" s="1"/>
      <c r="B176" s="1"/>
      <c r="C176" s="1"/>
      <c r="D176" s="1"/>
      <c r="E176" s="1"/>
      <c r="F176" s="1"/>
      <c r="G176" s="4"/>
      <c r="H176" s="4"/>
      <c r="I176" s="4"/>
      <c r="J176" s="4"/>
      <c r="K176" s="4"/>
      <c r="L176" s="1"/>
    </row>
    <row r="177" spans="1:12" s="19" customFormat="1" ht="15" outlineLevel="7">
      <c r="A177" s="1"/>
      <c r="B177" s="1"/>
      <c r="C177" s="1"/>
      <c r="D177" s="1"/>
      <c r="E177" s="1"/>
      <c r="F177" s="1"/>
      <c r="G177" s="50"/>
      <c r="H177" s="50"/>
      <c r="I177" s="50"/>
      <c r="J177" s="50"/>
      <c r="K177" s="5"/>
      <c r="L177" s="1"/>
    </row>
    <row r="178" spans="1:12" s="19" customFormat="1" ht="15" outlineLevel="7">
      <c r="A178" s="1"/>
      <c r="B178" s="1"/>
      <c r="C178" s="1"/>
      <c r="D178" s="1"/>
      <c r="E178" s="1"/>
      <c r="F178" s="1"/>
      <c r="L178" s="1"/>
    </row>
    <row r="179" spans="1:12" s="19" customFormat="1" ht="15" outlineLevel="7">
      <c r="A179" s="1"/>
      <c r="B179" s="1"/>
      <c r="C179" s="1"/>
      <c r="D179" s="1"/>
      <c r="E179" s="1"/>
      <c r="F179" s="1"/>
      <c r="L179" s="1"/>
    </row>
    <row r="181" spans="1:12" s="19" customFormat="1" ht="15" outlineLevel="1">
      <c r="A181" s="1"/>
      <c r="B181" s="1"/>
      <c r="C181" s="1"/>
      <c r="D181" s="1"/>
      <c r="E181" s="1"/>
      <c r="F181" s="1"/>
      <c r="L181" s="1"/>
    </row>
    <row r="182" ht="15" outlineLevel="2"/>
    <row r="183" ht="15" outlineLevel="4"/>
    <row r="184" ht="15" outlineLevel="5"/>
    <row r="185" ht="15" outlineLevel="6"/>
    <row r="186" ht="15" outlineLevel="7"/>
    <row r="188" ht="15" outlineLevel="1"/>
    <row r="189" ht="15" outlineLevel="2"/>
    <row r="190" ht="15" outlineLevel="4"/>
    <row r="191" ht="15" outlineLevel="5"/>
    <row r="192" ht="15" outlineLevel="6"/>
    <row r="193" ht="15" outlineLevel="7"/>
    <row r="194" ht="12.75" customHeight="1"/>
    <row r="195" ht="12.75" customHeight="1"/>
    <row r="196" ht="12.75" customHeight="1"/>
  </sheetData>
  <sheetProtection/>
  <mergeCells count="12">
    <mergeCell ref="G7:G8"/>
    <mergeCell ref="H7:H8"/>
    <mergeCell ref="I7:I8"/>
    <mergeCell ref="J7:J8"/>
    <mergeCell ref="K7:K8"/>
    <mergeCell ref="G177:J177"/>
    <mergeCell ref="G1:L1"/>
    <mergeCell ref="G2:L2"/>
    <mergeCell ref="G3:L3"/>
    <mergeCell ref="G4:L4"/>
    <mergeCell ref="G5:K5"/>
    <mergeCell ref="G6:K6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2022-02-16T14:47:25Z</cp:lastPrinted>
  <dcterms:created xsi:type="dcterms:W3CDTF">2018-11-28T08:46:34Z</dcterms:created>
  <dcterms:modified xsi:type="dcterms:W3CDTF">2023-11-14T05:01:35Z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№8).xls</vt:lpwstr>
  </property>
  <property fmtid="{D5CDD505-2E9C-101B-9397-08002B2CF9AE}" pid="3" name="Название отчета">
    <vt:lpwstr>Аналитический отчет по исполнению бюджета (Приложение №8).xls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ispolnpril8_2016</vt:lpwstr>
  </property>
  <property fmtid="{D5CDD505-2E9C-101B-9397-08002B2CF9AE}" pid="11" name="Локальная база">
    <vt:lpwstr>не используется</vt:lpwstr>
  </property>
</Properties>
</file>