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Кошек Е.И\Исполнение бюджета за 2023 год\"/>
    </mc:Choice>
  </mc:AlternateContent>
  <bookViews>
    <workbookView xWindow="630" yWindow="810" windowWidth="22695" windowHeight="10890"/>
  </bookViews>
  <sheets>
    <sheet name="Документ" sheetId="1" r:id="rId1"/>
  </sheets>
  <definedNames>
    <definedName name="_xlnm.Print_Titles" localSheetId="0">Документ!$8:$10</definedName>
    <definedName name="_xlnm.Print_Area" localSheetId="0">Документ!$A$1:$H$172</definedName>
  </definedNames>
  <calcPr calcId="152511" refMode="R1C1"/>
</workbook>
</file>

<file path=xl/calcChain.xml><?xml version="1.0" encoding="utf-8"?>
<calcChain xmlns="http://schemas.openxmlformats.org/spreadsheetml/2006/main">
  <c r="H171" i="1" l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F150" i="1"/>
  <c r="H150" i="1" s="1"/>
  <c r="H146" i="1"/>
  <c r="H145" i="1"/>
  <c r="H144" i="1"/>
  <c r="H143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G48" i="1"/>
  <c r="G47" i="1" s="1"/>
  <c r="F48" i="1"/>
  <c r="F47" i="1"/>
  <c r="F46" i="1" s="1"/>
  <c r="H45" i="1"/>
  <c r="H44" i="1"/>
  <c r="H43" i="1"/>
  <c r="G42" i="1"/>
  <c r="H42" i="1" s="1"/>
  <c r="F42" i="1"/>
  <c r="H41" i="1"/>
  <c r="G40" i="1"/>
  <c r="F40" i="1"/>
  <c r="F39" i="1" s="1"/>
  <c r="F38" i="1" s="1"/>
  <c r="F37" i="1" s="1"/>
  <c r="F36" i="1" s="1"/>
  <c r="H35" i="1"/>
  <c r="F34" i="1"/>
  <c r="H34" i="1" s="1"/>
  <c r="H31" i="1"/>
  <c r="H30" i="1"/>
  <c r="H29" i="1"/>
  <c r="H28" i="1"/>
  <c r="G28" i="1"/>
  <c r="F28" i="1"/>
  <c r="H27" i="1"/>
  <c r="H26" i="1"/>
  <c r="G26" i="1"/>
  <c r="F26" i="1"/>
  <c r="H25" i="1"/>
  <c r="H24" i="1"/>
  <c r="H23" i="1"/>
  <c r="H22" i="1"/>
  <c r="H21" i="1"/>
  <c r="H20" i="1"/>
  <c r="H19" i="1"/>
  <c r="H18" i="1"/>
  <c r="H17" i="1"/>
  <c r="H16" i="1"/>
  <c r="G16" i="1"/>
  <c r="F16" i="1"/>
  <c r="F15" i="1" s="1"/>
  <c r="F14" i="1" s="1"/>
  <c r="F13" i="1" s="1"/>
  <c r="G15" i="1"/>
  <c r="G14" i="1" s="1"/>
  <c r="H12" i="1"/>
  <c r="G11" i="1"/>
  <c r="G172" i="1" s="1"/>
  <c r="H40" i="1" l="1"/>
  <c r="H14" i="1"/>
  <c r="G13" i="1"/>
  <c r="H13" i="1" s="1"/>
  <c r="H47" i="1"/>
  <c r="G46" i="1"/>
  <c r="H46" i="1" s="1"/>
  <c r="H15" i="1"/>
  <c r="G39" i="1"/>
  <c r="H48" i="1"/>
  <c r="F33" i="1"/>
  <c r="F149" i="1"/>
  <c r="F148" i="1" l="1"/>
  <c r="H149" i="1"/>
  <c r="H39" i="1"/>
  <c r="G38" i="1"/>
  <c r="F32" i="1"/>
  <c r="H32" i="1" s="1"/>
  <c r="H33" i="1"/>
  <c r="H148" i="1" l="1"/>
  <c r="F147" i="1"/>
  <c r="H38" i="1"/>
  <c r="G37" i="1"/>
  <c r="H37" i="1" l="1"/>
  <c r="G36" i="1"/>
  <c r="H36" i="1" s="1"/>
  <c r="F142" i="1"/>
  <c r="H147" i="1"/>
  <c r="H142" i="1" l="1"/>
  <c r="F141" i="1"/>
  <c r="F140" i="1" l="1"/>
  <c r="H141" i="1"/>
  <c r="H140" i="1" l="1"/>
  <c r="F11" i="1"/>
  <c r="F172" i="1" s="1"/>
  <c r="H172" i="1" l="1"/>
  <c r="H11" i="1"/>
</calcChain>
</file>

<file path=xl/sharedStrings.xml><?xml version="1.0" encoding="utf-8"?>
<sst xmlns="http://schemas.openxmlformats.org/spreadsheetml/2006/main" count="685" uniqueCount="198">
  <si>
    <t>к решению Полотняно-Заводского поселкового Собрания</t>
  </si>
  <si>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</si>
  <si>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</si>
  <si>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</si>
  <si>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</si>
  <si>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</si>
  <si>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</si>
  <si>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805</t>
  </si>
  <si>
    <t>ОБЩЕГОСУДАРСТВЕННЫЕ ВОПРОСЫ</t>
  </si>
  <si>
    <t>0100</t>
  </si>
  <si>
    <t>0103</t>
  </si>
  <si>
    <t>25 0 00 00000</t>
  </si>
  <si>
    <t>25 0 01 00200</t>
  </si>
  <si>
    <t>100</t>
  </si>
  <si>
    <t>120</t>
  </si>
  <si>
    <t>0104</t>
  </si>
  <si>
    <t>25 0 02 00300</t>
  </si>
  <si>
    <t>25 0 02 00400</t>
  </si>
  <si>
    <t>200</t>
  </si>
  <si>
    <t>240</t>
  </si>
  <si>
    <t>850</t>
  </si>
  <si>
    <t>0111</t>
  </si>
  <si>
    <t>25 0 03 00000</t>
  </si>
  <si>
    <t>25 0 03 00500</t>
  </si>
  <si>
    <t>800</t>
  </si>
  <si>
    <t>870</t>
  </si>
  <si>
    <t>0113</t>
  </si>
  <si>
    <t>25 0 04 00000</t>
  </si>
  <si>
    <t>25 0 04 00600</t>
  </si>
  <si>
    <t>830</t>
  </si>
  <si>
    <t>25 0 06 00530</t>
  </si>
  <si>
    <t>0200</t>
  </si>
  <si>
    <t>0203</t>
  </si>
  <si>
    <t>99 0 00 00000</t>
  </si>
  <si>
    <t>99 9 00 00000</t>
  </si>
  <si>
    <t>99 9 00 51180</t>
  </si>
  <si>
    <t>0300</t>
  </si>
  <si>
    <t>0309</t>
  </si>
  <si>
    <t>01 0 00 00000</t>
  </si>
  <si>
    <t>01 0 01 00000</t>
  </si>
  <si>
    <t>01 0 01 00010</t>
  </si>
  <si>
    <t>01 0 02 00000</t>
  </si>
  <si>
    <t>01 0 02 00020</t>
  </si>
  <si>
    <t>01 0 03 00000</t>
  </si>
  <si>
    <t>01 0 03 00030</t>
  </si>
  <si>
    <t>0314</t>
  </si>
  <si>
    <t>11 0 00 00000</t>
  </si>
  <si>
    <t>11 0 01 00000</t>
  </si>
  <si>
    <t>11 0 01 00010</t>
  </si>
  <si>
    <t>0400</t>
  </si>
  <si>
    <t>0409</t>
  </si>
  <si>
    <t>02 0 00 00000</t>
  </si>
  <si>
    <t>02 0 01 00000</t>
  </si>
  <si>
    <t>02 0 01 00010</t>
  </si>
  <si>
    <t>02 0 02 00000</t>
  </si>
  <si>
    <t>02 0 02 00020</t>
  </si>
  <si>
    <t>0500</t>
  </si>
  <si>
    <t>0501</t>
  </si>
  <si>
    <t>03 0 00 00000</t>
  </si>
  <si>
    <t>03 0 01 00000</t>
  </si>
  <si>
    <t>03 0 01 00010</t>
  </si>
  <si>
    <t>0502</t>
  </si>
  <si>
    <t>03 0 02 00000</t>
  </si>
  <si>
    <t>03 0 02 00020</t>
  </si>
  <si>
    <t>0503</t>
  </si>
  <si>
    <t>04 0 00 00000</t>
  </si>
  <si>
    <t>04 0 01 00000</t>
  </si>
  <si>
    <t>04 0 01 00010</t>
  </si>
  <si>
    <t>04 0 02 00000</t>
  </si>
  <si>
    <t>04 0 02 00020</t>
  </si>
  <si>
    <t>04 0 03 00000</t>
  </si>
  <si>
    <t>04 0 03 00030</t>
  </si>
  <si>
    <t>04 0 04 00000</t>
  </si>
  <si>
    <t>04 0 04 00040</t>
  </si>
  <si>
    <t>0800</t>
  </si>
  <si>
    <t>0801</t>
  </si>
  <si>
    <t>09 0 00 00000</t>
  </si>
  <si>
    <t>09 0 01 00000</t>
  </si>
  <si>
    <t>09 0 01 00010</t>
  </si>
  <si>
    <t>09 1 00 00000</t>
  </si>
  <si>
    <t>09 1 01 00000</t>
  </si>
  <si>
    <t>09 1 01 00010</t>
  </si>
  <si>
    <t>600</t>
  </si>
  <si>
    <t>610</t>
  </si>
  <si>
    <t>09 2 00 00000</t>
  </si>
  <si>
    <t>09 2 01 00000</t>
  </si>
  <si>
    <t>09 2 01 00010</t>
  </si>
  <si>
    <t>500</t>
  </si>
  <si>
    <t>540</t>
  </si>
  <si>
    <t>1100</t>
  </si>
  <si>
    <t>1101</t>
  </si>
  <si>
    <t>Реализация проектов общественной инфраструктуры муниципальных образований основанных на местных инициативах</t>
  </si>
  <si>
    <t>04 0 05 S0240</t>
  </si>
  <si>
    <t>110</t>
  </si>
  <si>
    <t>План</t>
  </si>
  <si>
    <t>Исполнено</t>
  </si>
  <si>
    <t>% исполнения</t>
  </si>
  <si>
    <t>Приложение №3</t>
  </si>
  <si>
    <t>02 0 R1 S5000</t>
  </si>
  <si>
    <t>04 0 05 00000</t>
  </si>
  <si>
    <t>04 0 05 00050</t>
  </si>
  <si>
    <t>05 0 00 00000</t>
  </si>
  <si>
    <t>Реализация программ "Формирование современной городской среды"</t>
  </si>
  <si>
    <t>05 0 F2 55550</t>
  </si>
  <si>
    <t>1003</t>
  </si>
  <si>
    <t>09 3 00 00000</t>
  </si>
  <si>
    <t>09 3 01 00000</t>
  </si>
  <si>
    <t>09 3 01 00010</t>
  </si>
  <si>
    <t>Поселковая Управа городского поселения "Поселок Полотняный Завод"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</si>
  <si>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</si>
  <si>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Муниципальная программа "Развитие муниципального управления в МО Городское поселение "Поселок Полотняный Завод"</t>
  </si>
  <si>
    <t>Депутаты представительного органа муниципального образования "Городское поселение "Поселок Полотняный Завод"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</si>
  <si>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</si>
  <si>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</si>
  <si>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</si>
  <si>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Высшее должностное лицо администрации МО Городское поселение Поселок Полотняный Завод</t>
  </si>
  <si>
    <t>Центральный аппарат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</si>
  <si>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</si>
  <si>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</si>
  <si>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</si>
  <si>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</si>
  <si>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фонды</t>
  </si>
  <si>
    <t>Основное мероприятие: "Резервный фонд"</t>
  </si>
  <si>
    <t>Резервный фонд</t>
  </si>
  <si>
    <t>Резервные средства</t>
  </si>
  <si>
    <t>Другие общегосударственные вопросы</t>
  </si>
  <si>
    <t>Основное мероприятие "Другие общегосударственные вопросы"</t>
  </si>
  <si>
    <t>Расходы на выплаты персоналу казенных учреждений</t>
  </si>
  <si>
    <t>Основное мероприятие "Стимулирование исполнительно-распорядительных органов муниципальных образований области"</t>
  </si>
  <si>
    <t>25 0 06 00000</t>
  </si>
  <si>
    <t>"Стимулирование исполнительно-распорядительных органов муниципальных образований области"</t>
  </si>
  <si>
    <t>НАЦИОНАЛЬНАЯ ОБОРОНА</t>
  </si>
  <si>
    <t>Мобилизационная и вневойсковая подготовка</t>
  </si>
  <si>
    <t>Реализация функций иных федеральных органов государственной власти</t>
  </si>
  <si>
    <t>Иные непрограммные мероприятия</t>
  </si>
  <si>
    <t>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</si>
  <si>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</si>
  <si>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</si>
  <si>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Муниципальная программа: "Пожарная безопасность и защита населения на территории муниципального образования ГП"Поселок Полотняный Завод" от чрезвычайных ситуаций природного и техногенного характера</t>
  </si>
  <si>
    <t>Основное мероприятие по гражданской обороне, защите населения и территории городского поселения "Поселок Полотняный Завод".</t>
  </si>
  <si>
    <t>Гражданская оборона, защита населения на территории городского поселения "Поселок Полотняный Завод"</t>
  </si>
  <si>
    <t>Основное мероприятие "Пожарная безопасность и защита населения городского поселения "Поселок Полотняный Завод".</t>
  </si>
  <si>
    <t>Пожарная безопасность и защита населения городского поселения "Поселок Полотняный Завод"</t>
  </si>
  <si>
    <t>Основное мероприятие "Осуществление мероприятий по обеспечению безопасности людей на водных объектах. охране их жизни и здоровья на территориии городского поселения "Поселок Полотняный Завод"</t>
  </si>
  <si>
    <t>Осуществление мероприятий по обеспечению безопасности людей на водных объектах. охране их жизни и здоровья на территориии городского поселения "Поселок Полотняный Завод"</t>
  </si>
  <si>
    <t>Другие вопросы в области национальной безопасности и правоохранительной деятельности</t>
  </si>
  <si>
    <t>Профилактика правонарушений в муниципальном образовании "Городское поселение "Поселок Полотняный Завод" на 2015-2024 годы</t>
  </si>
  <si>
    <t>НАЦИОНАЛЬНАЯ ЭКОНОМИКА</t>
  </si>
  <si>
    <t>Дорожное хозяйство (дорожные фонды)</t>
  </si>
  <si>
    <t>Государственная программа Российской Федерации "Развитие образования"</t>
  </si>
  <si>
    <t>Комплексное развитие систем транспортной инфраструктуры местного значения городского поселения "Поселок Полотняный Завод"</t>
  </si>
  <si>
    <t>Повышение безопасности дорожного движения на территории городского поселения"Поселок Полотняный Завод"</t>
  </si>
  <si>
    <t>Региональный проект "Региональная и местная дорожная сеть"</t>
  </si>
  <si>
    <t>02 0 R1 00000</t>
  </si>
  <si>
    <t>Реализация мероприятий подпрограммы "Совершенствование и развитие сети автомобильных дорог Калужской области"</t>
  </si>
  <si>
    <t>ЖИЛИЩНО-КОММУНАЛЬНОЕ ХОЗЯЙСТВО</t>
  </si>
  <si>
    <t>Жилищное хозяйство</t>
  </si>
  <si>
    <t>Муниципальная программа: Комплексное развитие систем коммунальной инфраструктуры МО " Городское поселение " Поселок Полотнянный Завод"</t>
  </si>
  <si>
    <t>Капитальный ремонт жилого фонда городского поселения "Поселок Полотняный Завод"</t>
  </si>
  <si>
    <t>Коммунальное хозяйство</t>
  </si>
  <si>
    <t>Развитие коммунального хозяйства городского поселения "Поселок Полотняный Завод"</t>
  </si>
  <si>
    <t>Исполнение судебных актов</t>
  </si>
  <si>
    <t>Благоустройство</t>
  </si>
  <si>
    <t>Государственная программа Российской Федерации "Доступная среда" на 2011 - 2025 годы</t>
  </si>
  <si>
    <t>Уличное освещение городского поселения "Поселок Полотняный Завод"</t>
  </si>
  <si>
    <t>Содержание мест захоронения на территории городского поселения "Поселок Полотняный Завод"</t>
  </si>
  <si>
    <t>Озеленение территории городского поселения "Поселок Полотняный Завод"</t>
  </si>
  <si>
    <t>Прочие мероприятия в области благоустройства</t>
  </si>
  <si>
    <t>Основное мероприятие "Приобретепние строительных материалов для выполнения работ по благоустройству историко-архитектурного и природного музея-заповедника "Полортняный Завод"</t>
  </si>
  <si>
    <t>Межбюджетные трансферт бюджету МР "Дзержинский район" на финансирование ремонтно-востановительных работ и составлению проектной документации для производства работ по сохранению выявленного объекта культурного наследия - Воиское захоронение</t>
  </si>
  <si>
    <t>Межбюджетные трансферты</t>
  </si>
  <si>
    <t>Иные межбюджетные трансферты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</si>
  <si>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</si>
  <si>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05 0 F2 00000</t>
  </si>
  <si>
    <t>КУЛЬТУРА, КИНЕМАТОГРАФИЯ</t>
  </si>
  <si>
    <t>Культура</t>
  </si>
  <si>
    <t>Муниципальная программа "Развитие культуры в муниципальном образовании "Городское поселение "поселок Полотняный Завод"</t>
  </si>
  <si>
    <t>Основное мероприятие "Организация и проведение мероприятий в области культуры"</t>
  </si>
  <si>
    <t>Организация и проведение мероприятий в области культуры</t>
  </si>
  <si>
    <t>Развитие и содержание МБУК "Клуб ЧАС-ПИК"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</si>
  <si>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</si>
  <si>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</si>
  <si>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Осуществление полномочий по содержанию библиотеки</t>
  </si>
  <si>
    <t>СОЦИАЛЬНАЯ ПОЛИТИКА</t>
  </si>
  <si>
    <t>1000</t>
  </si>
  <si>
    <t>Социальное обеспечение населения</t>
  </si>
  <si>
    <t>Пособие по социальной помощи работникам культуры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</si>
  <si>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</si>
  <si>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</si>
  <si>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городского поселения "Поселок Полотняный Завод" на 2023-2027 годы"</t>
  </si>
  <si>
    <t>06 0 00 00000</t>
  </si>
  <si>
    <t>Основное мероприятие Массовый спорт"</t>
  </si>
  <si>
    <t>06 0 01 00000</t>
  </si>
  <si>
    <t>Массовый спорт</t>
  </si>
  <si>
    <t>06 0 01 00010</t>
  </si>
  <si>
    <t>ИТОГО</t>
  </si>
  <si>
    <t>ИСПОЛНЕНИЕ РАСХОДОВ  БЮДЖЕТА ГОРОДСКОГО ПОСЕЛЕНИЯ "ПОСЕЛОК ПОЛОТНЯНЫЙ ЗАВОД" ЗА 2023 ГОД ПО РАЗДЕЛАМ И ПОДРАЗДЕЛАМ КЛАССИФИКАЦИИ РАСХОДОВ БЮДЖЕТОВ</t>
  </si>
  <si>
    <r>
      <t>№ _</t>
    </r>
    <r>
      <rPr>
        <u/>
        <sz val="10"/>
        <color rgb="FF000000"/>
        <rFont val="Times New Roman"/>
        <family val="1"/>
        <charset val="204"/>
      </rPr>
      <t>4</t>
    </r>
    <r>
      <rPr>
        <sz val="10"/>
        <color rgb="FF000000"/>
        <rFont val="Times New Roman"/>
        <family val="1"/>
        <charset val="204"/>
      </rPr>
      <t>_ от _</t>
    </r>
    <r>
      <rPr>
        <u/>
        <sz val="10"/>
        <color rgb="FF000000"/>
        <rFont val="Times New Roman"/>
        <family val="1"/>
        <charset val="204"/>
      </rPr>
      <t>29</t>
    </r>
    <r>
      <rPr>
        <sz val="10"/>
        <color rgb="FF000000"/>
        <rFont val="Times New Roman"/>
        <family val="1"/>
        <charset val="204"/>
      </rPr>
      <t>_ февраля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</si>
</sst>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charset val="1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8"/>
      <name val="Calibri"/>
      <family val="2"/>
      <charset val="204"/>
    </font>
    <font>
      <u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rgb="FF000000"/>
      <name val="Times New Roman"/>
      <family val="2"/>
    </font>
    <font>
      <b/>
      <sz val="12"/>
      <name val="Calibri"/>
      <family val="2"/>
      <charset val="204"/>
    </font>
    <font>
      <b/>
      <sz val="16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0">
    <xf numFmtId="0" fontId="0" fillId="0" borderId="0"/>
    <xf numFmtId="49" fontId="7" fillId="17" borderId="13">
      <alignment horizontal="left" vertical="top" wrapText="1"/>
    </xf>
    <xf numFmtId="49" fontId="7" fillId="17" borderId="13">
      <alignment horizontal="center" vertical="top" wrapText="1"/>
    </xf>
    <xf numFmtId="4" fontId="7" fillId="19" borderId="13">
      <alignment horizontal="right" vertical="top" shrinkToFit="1"/>
    </xf>
    <xf numFmtId="0" fontId="7" fillId="17" borderId="14"/>
    <xf numFmtId="49" fontId="4" fillId="17" borderId="13">
      <alignment horizontal="left" vertical="top" wrapText="1"/>
    </xf>
    <xf numFmtId="49" fontId="4" fillId="17" borderId="13">
      <alignment horizontal="center" vertical="top" wrapText="1"/>
    </xf>
    <xf numFmtId="49" fontId="3" fillId="17" borderId="13">
      <alignment horizontal="center" vertical="top" wrapText="1"/>
    </xf>
    <xf numFmtId="49" fontId="3" fillId="17" borderId="13">
      <alignment horizontal="left" vertical="top" wrapText="1"/>
    </xf>
    <xf numFmtId="4" fontId="3" fillId="17" borderId="13">
      <alignment horizontal="right" vertical="top" shrinkToFit="1"/>
    </xf>
  </cellStyleXfs>
  <cellXfs count="72">
    <xf numFmtId="0" fontId="0" fillId="0" borderId="0" xfId="0"/>
    <xf numFmtId="0" fontId="0" fillId="3" borderId="1" xfId="0" applyNumberFormat="1" applyFont="1" applyFill="1" applyBorder="1" applyAlignment="1" applyProtection="1">
      <protection locked="0"/>
    </xf>
    <xf numFmtId="0" fontId="3" fillId="14" borderId="12" xfId="0" applyNumberFormat="1" applyFont="1" applyFill="1" applyBorder="1" applyAlignment="1" applyProtection="1">
      <alignment horizontal="center" vertical="center" shrinkToFit="1"/>
    </xf>
    <xf numFmtId="0" fontId="3" fillId="12" borderId="14" xfId="0" applyNumberFormat="1" applyFont="1" applyFill="1" applyBorder="1" applyAlignment="1" applyProtection="1"/>
    <xf numFmtId="0" fontId="0" fillId="0" borderId="0" xfId="0" applyProtection="1">
      <protection locked="0"/>
    </xf>
    <xf numFmtId="0" fontId="0" fillId="3" borderId="15" xfId="0" applyNumberFormat="1" applyFont="1" applyFill="1" applyBorder="1" applyAlignment="1" applyProtection="1">
      <protection locked="0"/>
    </xf>
    <xf numFmtId="0" fontId="8" fillId="3" borderId="1" xfId="0" applyNumberFormat="1" applyFont="1" applyFill="1" applyBorder="1" applyAlignment="1" applyProtection="1"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15" fillId="18" borderId="13" xfId="0" applyNumberFormat="1" applyFont="1" applyFill="1" applyBorder="1" applyAlignment="1" applyProtection="1">
      <alignment horizontal="center" vertical="center"/>
      <protection locked="0"/>
    </xf>
    <xf numFmtId="4" fontId="15" fillId="0" borderId="13" xfId="0" applyNumberFormat="1" applyFont="1" applyBorder="1" applyAlignment="1" applyProtection="1">
      <alignment horizontal="center" vertical="center"/>
      <protection locked="0"/>
    </xf>
    <xf numFmtId="4" fontId="5" fillId="17" borderId="13" xfId="0" applyNumberFormat="1" applyFont="1" applyFill="1" applyBorder="1" applyAlignment="1" applyProtection="1">
      <alignment horizontal="center" vertical="center"/>
      <protection locked="0"/>
    </xf>
    <xf numFmtId="49" fontId="4" fillId="17" borderId="13" xfId="5" applyNumberFormat="1" applyFont="1" applyProtection="1">
      <alignment horizontal="left" vertical="top" wrapText="1"/>
    </xf>
    <xf numFmtId="49" fontId="4" fillId="17" borderId="13" xfId="6" applyNumberFormat="1" applyFont="1" applyProtection="1">
      <alignment horizontal="center" vertical="top" wrapText="1"/>
    </xf>
    <xf numFmtId="49" fontId="4" fillId="17" borderId="13" xfId="7" applyNumberFormat="1" applyFont="1" applyProtection="1">
      <alignment horizontal="center" vertical="top" wrapText="1"/>
    </xf>
    <xf numFmtId="4" fontId="16" fillId="17" borderId="13" xfId="1" applyNumberFormat="1" applyFont="1" applyAlignment="1" applyProtection="1">
      <alignment horizontal="right" vertical="top" shrinkToFit="1"/>
    </xf>
    <xf numFmtId="49" fontId="3" fillId="20" borderId="13" xfId="8" applyNumberFormat="1" applyFill="1" applyProtection="1">
      <alignment horizontal="left" vertical="top" wrapText="1"/>
    </xf>
    <xf numFmtId="49" fontId="3" fillId="20" borderId="13" xfId="7" applyNumberFormat="1" applyFill="1" applyProtection="1">
      <alignment horizontal="center" vertical="top" wrapText="1"/>
    </xf>
    <xf numFmtId="4" fontId="3" fillId="20" borderId="13" xfId="9" applyNumberFormat="1" applyFill="1" applyProtection="1">
      <alignment horizontal="right" vertical="top" shrinkToFit="1"/>
    </xf>
    <xf numFmtId="4" fontId="5" fillId="20" borderId="13" xfId="0" applyNumberFormat="1" applyFont="1" applyFill="1" applyBorder="1" applyAlignment="1" applyProtection="1">
      <alignment horizontal="center" vertical="center"/>
      <protection locked="0"/>
    </xf>
    <xf numFmtId="49" fontId="3" fillId="17" borderId="13" xfId="7" applyNumberFormat="1" applyProtection="1">
      <alignment horizontal="center" vertical="top" wrapText="1"/>
    </xf>
    <xf numFmtId="4" fontId="3" fillId="17" borderId="13" xfId="9" applyNumberFormat="1" applyProtection="1">
      <alignment horizontal="right" vertical="top" shrinkToFit="1"/>
    </xf>
    <xf numFmtId="49" fontId="3" fillId="17" borderId="13" xfId="8" applyNumberFormat="1" applyProtection="1">
      <alignment horizontal="left" vertical="top" wrapText="1"/>
    </xf>
    <xf numFmtId="49" fontId="3" fillId="18" borderId="13" xfId="8" applyNumberFormat="1" applyFont="1" applyFill="1" applyProtection="1">
      <alignment horizontal="left" vertical="top" wrapText="1"/>
    </xf>
    <xf numFmtId="49" fontId="3" fillId="18" borderId="13" xfId="7" applyNumberFormat="1" applyFill="1" applyProtection="1">
      <alignment horizontal="center" vertical="top" wrapText="1"/>
    </xf>
    <xf numFmtId="49" fontId="3" fillId="17" borderId="13" xfId="8" applyNumberFormat="1" applyFont="1" applyProtection="1">
      <alignment horizontal="left" vertical="top" wrapText="1"/>
    </xf>
    <xf numFmtId="49" fontId="3" fillId="18" borderId="13" xfId="8" applyNumberFormat="1" applyFill="1" applyProtection="1">
      <alignment horizontal="left" vertical="top" wrapText="1"/>
    </xf>
    <xf numFmtId="4" fontId="5" fillId="18" borderId="13" xfId="0" applyNumberFormat="1" applyFont="1" applyFill="1" applyBorder="1" applyAlignment="1" applyProtection="1">
      <alignment horizontal="center" vertical="center"/>
      <protection locked="0"/>
    </xf>
    <xf numFmtId="4" fontId="3" fillId="18" borderId="13" xfId="9" applyNumberFormat="1" applyFill="1" applyProtection="1">
      <alignment horizontal="right" vertical="top" shrinkToFit="1"/>
    </xf>
    <xf numFmtId="49" fontId="3" fillId="22" borderId="13" xfId="8" applyNumberFormat="1" applyFill="1" applyProtection="1">
      <alignment horizontal="left" vertical="top" wrapText="1"/>
    </xf>
    <xf numFmtId="49" fontId="3" fillId="22" borderId="13" xfId="7" applyNumberFormat="1" applyFill="1" applyProtection="1">
      <alignment horizontal="center" vertical="top" wrapText="1"/>
    </xf>
    <xf numFmtId="4" fontId="3" fillId="22" borderId="13" xfId="9" applyNumberFormat="1" applyFill="1" applyProtection="1">
      <alignment horizontal="right" vertical="top" shrinkToFit="1"/>
    </xf>
    <xf numFmtId="4" fontId="5" fillId="22" borderId="13" xfId="0" applyNumberFormat="1" applyFont="1" applyFill="1" applyBorder="1" applyAlignment="1" applyProtection="1">
      <alignment horizontal="center" vertical="center"/>
      <protection locked="0"/>
    </xf>
    <xf numFmtId="4" fontId="15" fillId="20" borderId="13" xfId="0" applyNumberFormat="1" applyFont="1" applyFill="1" applyBorder="1" applyAlignment="1" applyProtection="1">
      <alignment horizontal="center" vertical="center"/>
      <protection locked="0"/>
    </xf>
    <xf numFmtId="0" fontId="17" fillId="17" borderId="13" xfId="0" applyNumberFormat="1" applyFont="1" applyFill="1" applyBorder="1" applyAlignment="1" applyProtection="1">
      <protection locked="0"/>
    </xf>
    <xf numFmtId="0" fontId="11" fillId="17" borderId="13" xfId="0" applyNumberFormat="1" applyFont="1" applyFill="1" applyBorder="1" applyAlignment="1" applyProtection="1">
      <protection locked="0"/>
    </xf>
    <xf numFmtId="4" fontId="17" fillId="17" borderId="13" xfId="0" applyNumberFormat="1" applyFont="1" applyFill="1" applyBorder="1" applyAlignment="1" applyProtection="1">
      <protection locked="0"/>
    </xf>
    <xf numFmtId="4" fontId="17" fillId="17" borderId="13" xfId="0" applyNumberFormat="1" applyFont="1" applyFill="1" applyBorder="1" applyAlignment="1" applyProtection="1">
      <alignment horizontal="center" vertical="center"/>
      <protection locked="0"/>
    </xf>
    <xf numFmtId="49" fontId="3" fillId="21" borderId="15" xfId="0" applyNumberFormat="1" applyFont="1" applyFill="1" applyBorder="1" applyAlignment="1" applyProtection="1">
      <alignment horizontal="left" vertical="top" wrapText="1"/>
    </xf>
    <xf numFmtId="49" fontId="3" fillId="15" borderId="15" xfId="0" applyNumberFormat="1" applyFont="1" applyFill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0" fillId="3" borderId="15" xfId="0" applyNumberFormat="1" applyFont="1" applyFill="1" applyBorder="1" applyAlignment="1" applyProtection="1">
      <alignment horizontal="center" vertical="center"/>
      <protection locked="0"/>
    </xf>
    <xf numFmtId="2" fontId="9" fillId="3" borderId="15" xfId="0" applyNumberFormat="1" applyFont="1" applyFill="1" applyBorder="1" applyAlignment="1" applyProtection="1">
      <alignment horizontal="center" vertical="center"/>
      <protection locked="0"/>
    </xf>
    <xf numFmtId="49" fontId="3" fillId="15" borderId="15" xfId="0" applyNumberFormat="1" applyFont="1" applyFill="1" applyBorder="1" applyAlignment="1" applyProtection="1">
      <alignment horizontal="left" vertical="top" wrapText="1"/>
    </xf>
    <xf numFmtId="4" fontId="1" fillId="17" borderId="15" xfId="0" applyNumberFormat="1" applyFont="1" applyFill="1" applyBorder="1" applyAlignment="1" applyProtection="1">
      <alignment horizontal="center" vertical="center"/>
      <protection locked="0"/>
    </xf>
    <xf numFmtId="4" fontId="0" fillId="17" borderId="15" xfId="0" applyNumberFormat="1" applyFont="1" applyFill="1" applyBorder="1" applyAlignment="1" applyProtection="1">
      <alignment horizontal="center" vertical="center"/>
      <protection locked="0"/>
    </xf>
    <xf numFmtId="4" fontId="5" fillId="17" borderId="15" xfId="0" applyNumberFormat="1" applyFont="1" applyFill="1" applyBorder="1" applyAlignment="1" applyProtection="1">
      <alignment horizontal="center" vertical="center"/>
      <protection locked="0"/>
    </xf>
    <xf numFmtId="0" fontId="4" fillId="16" borderId="15" xfId="0" applyNumberFormat="1" applyFont="1" applyFill="1" applyBorder="1" applyAlignment="1" applyProtection="1">
      <alignment horizontal="left"/>
    </xf>
    <xf numFmtId="0" fontId="4" fillId="16" borderId="15" xfId="0" applyNumberFormat="1" applyFont="1" applyFill="1" applyBorder="1" applyAlignment="1" applyProtection="1">
      <alignment horizontal="center" vertical="center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2" fillId="4" borderId="2" xfId="0" applyNumberFormat="1" applyFont="1" applyFill="1" applyBorder="1" applyAlignment="1" applyProtection="1">
      <alignment horizontal="right"/>
      <protection locked="0"/>
    </xf>
    <xf numFmtId="0" fontId="3" fillId="5" borderId="3" xfId="0" applyNumberFormat="1" applyFont="1" applyFill="1" applyBorder="1" applyAlignment="1" applyProtection="1">
      <alignment horizontal="right" vertical="top" wrapText="1"/>
    </xf>
    <xf numFmtId="0" fontId="18" fillId="6" borderId="4" xfId="0" applyNumberFormat="1" applyFont="1" applyFill="1" applyBorder="1" applyAlignment="1" applyProtection="1">
      <alignment horizontal="center" wrapText="1"/>
    </xf>
    <xf numFmtId="0" fontId="12" fillId="6" borderId="4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wrapText="1"/>
    </xf>
    <xf numFmtId="0" fontId="10" fillId="7" borderId="5" xfId="0" applyNumberFormat="1" applyFont="1" applyFill="1" applyBorder="1" applyAlignment="1" applyProtection="1">
      <alignment horizontal="center"/>
    </xf>
    <xf numFmtId="0" fontId="11" fillId="0" borderId="0" xfId="0" applyFont="1" applyAlignment="1"/>
    <xf numFmtId="0" fontId="3" fillId="10" borderId="8" xfId="0" applyNumberFormat="1" applyFont="1" applyFill="1" applyBorder="1" applyAlignment="1" applyProtection="1">
      <alignment horizontal="right"/>
    </xf>
    <xf numFmtId="0" fontId="0" fillId="0" borderId="8" xfId="0" applyBorder="1" applyAlignment="1"/>
    <xf numFmtId="0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4" fillId="11" borderId="9" xfId="0" applyNumberFormat="1" applyFont="1" applyFill="1" applyBorder="1" applyAlignment="1" applyProtection="1">
      <alignment horizontal="center" vertical="center" wrapText="1"/>
    </xf>
    <xf numFmtId="0" fontId="4" fillId="13" borderId="11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wrapText="1"/>
    </xf>
    <xf numFmtId="0" fontId="3" fillId="9" borderId="7" xfId="0" applyNumberFormat="1" applyFont="1" applyFill="1" applyBorder="1" applyAlignment="1" applyProtection="1">
      <alignment wrapText="1"/>
    </xf>
  </cellXfs>
  <cellStyles count="10">
    <cellStyle name="xl25" xfId="5"/>
    <cellStyle name="xl26" xfId="8"/>
    <cellStyle name="xl29" xfId="6"/>
    <cellStyle name="xl30" xfId="7"/>
    <cellStyle name="xl32" xfId="1"/>
    <cellStyle name="xl33" xfId="9"/>
    <cellStyle name="xl38" xfId="2"/>
    <cellStyle name="xl40" xfId="3"/>
    <cellStyle name="xl46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04"/>
  <sheetViews>
    <sheetView tabSelected="1" workbookViewId="0">
      <selection activeCell="A3" sqref="A3:H3"/>
    </sheetView>
  </sheetViews>
  <sheetFormatPr defaultColWidth="9.140625" defaultRowHeight="15" customHeight="1" outlineLevelRow="7" x14ac:dyDescent="0.25"/>
  <cols>
    <col min="1" max="1" width="66.7109375" style="1" customWidth="1"/>
    <col min="2" max="2" width="8" style="1" customWidth="1"/>
    <col min="3" max="3" width="9.28515625" style="1" customWidth="1"/>
    <col min="4" max="4" width="12" style="1" customWidth="1"/>
    <col min="5" max="5" width="11.42578125" style="1" customWidth="1"/>
    <col min="6" max="6" width="14.7109375" style="1" customWidth="1"/>
    <col min="7" max="7" width="16.28515625" style="1" customWidth="1"/>
    <col min="8" max="8" width="17.140625" style="1" customWidth="1"/>
    <col min="9" max="9" width="16.5703125" style="1" customWidth="1"/>
    <col min="10" max="255" width="9.140625" style="1" customWidth="1"/>
  </cols>
  <sheetData>
    <row r="1" spans="1:8" x14ac:dyDescent="0.25">
      <c r="A1" s="53" t="s">
        <v>97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0</v>
      </c>
      <c r="B2" s="55"/>
      <c r="C2" s="55"/>
      <c r="D2" s="55"/>
      <c r="E2" s="55"/>
      <c r="F2" s="55"/>
      <c r="G2" s="54"/>
      <c r="H2" s="54"/>
    </row>
    <row r="3" spans="1:8" x14ac:dyDescent="0.25">
      <c r="A3" s="56" t="s">
        <v>197</v>
      </c>
      <c r="B3" s="56"/>
      <c r="C3" s="56"/>
      <c r="D3" s="56"/>
      <c r="E3" s="56"/>
      <c r="F3" s="56"/>
      <c r="G3" s="54"/>
      <c r="H3" s="54"/>
    </row>
    <row r="4" spans="1:8" ht="70.5" customHeight="1" x14ac:dyDescent="0.35">
      <c r="A4" s="57" t="s">
        <v>196</v>
      </c>
      <c r="B4" s="58"/>
      <c r="C4" s="58"/>
      <c r="D4" s="58"/>
      <c r="E4" s="58"/>
      <c r="F4" s="58"/>
      <c r="G4" s="59"/>
      <c r="H4" s="59"/>
    </row>
    <row r="5" spans="1:8" ht="15.75" hidden="1" customHeight="1" x14ac:dyDescent="0.25">
      <c r="A5" s="60"/>
      <c r="B5" s="60"/>
      <c r="C5" s="60"/>
      <c r="D5" s="60"/>
      <c r="E5" s="60"/>
      <c r="F5" s="60"/>
      <c r="G5" s="61"/>
      <c r="H5" s="61"/>
    </row>
    <row r="6" spans="1:8" ht="15" customHeight="1" x14ac:dyDescent="0.25">
      <c r="A6" s="70"/>
      <c r="B6" s="71"/>
      <c r="C6" s="71"/>
      <c r="D6" s="71"/>
      <c r="E6" s="71"/>
    </row>
    <row r="7" spans="1:8" ht="12.75" customHeight="1" x14ac:dyDescent="0.25">
      <c r="A7" s="62" t="s">
        <v>1</v>
      </c>
      <c r="B7" s="62"/>
      <c r="C7" s="62"/>
      <c r="D7" s="62"/>
      <c r="E7" s="62"/>
      <c r="F7" s="62"/>
      <c r="G7" s="63"/>
      <c r="H7" s="63"/>
    </row>
    <row r="8" spans="1:8" ht="15.75" customHeight="1" x14ac:dyDescent="0.25">
      <c r="A8" s="68" t="s">
        <v>2</v>
      </c>
      <c r="B8" s="68" t="s">
        <v>3</v>
      </c>
      <c r="C8" s="68" t="s">
        <v>4</v>
      </c>
      <c r="D8" s="68" t="s">
        <v>5</v>
      </c>
      <c r="E8" s="68" t="s">
        <v>6</v>
      </c>
      <c r="F8" s="64" t="s">
        <v>94</v>
      </c>
      <c r="G8" s="66" t="s">
        <v>95</v>
      </c>
      <c r="H8" s="51" t="s">
        <v>96</v>
      </c>
    </row>
    <row r="9" spans="1:8" ht="45" customHeight="1" x14ac:dyDescent="0.25">
      <c r="A9" s="69"/>
      <c r="B9" s="69"/>
      <c r="C9" s="69"/>
      <c r="D9" s="69"/>
      <c r="E9" s="69"/>
      <c r="F9" s="65"/>
      <c r="G9" s="67"/>
      <c r="H9" s="52"/>
    </row>
    <row r="10" spans="1:8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7">
        <v>6</v>
      </c>
      <c r="G10" s="8">
        <v>7</v>
      </c>
      <c r="H10" s="8">
        <v>8</v>
      </c>
    </row>
    <row r="11" spans="1:8" outlineLevel="1" x14ac:dyDescent="0.25">
      <c r="A11" s="12" t="s">
        <v>108</v>
      </c>
      <c r="B11" s="13" t="s">
        <v>7</v>
      </c>
      <c r="C11" s="14"/>
      <c r="D11" s="14"/>
      <c r="E11" s="14"/>
      <c r="F11" s="15">
        <f>F12+F50+F59+F80+F95+F140+F157+F165</f>
        <v>65712124.769999996</v>
      </c>
      <c r="G11" s="15">
        <f>G12+G50+G59+G80+G95+G140+G157+G165</f>
        <v>64699072.960000008</v>
      </c>
      <c r="H11" s="11">
        <f>G11/F11*100</f>
        <v>98.458348724005219</v>
      </c>
    </row>
    <row r="12" spans="1:8" outlineLevel="2" x14ac:dyDescent="0.25">
      <c r="A12" s="16" t="s">
        <v>8</v>
      </c>
      <c r="B12" s="17" t="s">
        <v>7</v>
      </c>
      <c r="C12" s="17" t="s">
        <v>9</v>
      </c>
      <c r="D12" s="17"/>
      <c r="E12" s="17"/>
      <c r="F12" s="18">
        <v>14841477.84</v>
      </c>
      <c r="G12" s="18">
        <v>14498644.6</v>
      </c>
      <c r="H12" s="19">
        <f t="shared" ref="H12:H75" si="0">G12/F12*100</f>
        <v>97.690033002805066</v>
      </c>
    </row>
    <row r="13" spans="1:8" ht="38.25" outlineLevel="3" x14ac:dyDescent="0.25">
      <c r="A13" s="26" t="s">
        <v>109</v>
      </c>
      <c r="B13" s="24" t="s">
        <v>7</v>
      </c>
      <c r="C13" s="24" t="s">
        <v>10</v>
      </c>
      <c r="D13" s="20"/>
      <c r="E13" s="20"/>
      <c r="F13" s="21">
        <f>F14</f>
        <v>150000</v>
      </c>
      <c r="G13" s="21">
        <f t="shared" ref="F13:G16" si="1">G14</f>
        <v>146767.51999999999</v>
      </c>
      <c r="H13" s="11">
        <f t="shared" si="0"/>
        <v>97.845013333333327</v>
      </c>
    </row>
    <row r="14" spans="1:8" ht="25.5" outlineLevel="5" x14ac:dyDescent="0.25">
      <c r="A14" s="22" t="s">
        <v>110</v>
      </c>
      <c r="B14" s="20" t="s">
        <v>7</v>
      </c>
      <c r="C14" s="20" t="s">
        <v>10</v>
      </c>
      <c r="D14" s="20" t="s">
        <v>11</v>
      </c>
      <c r="E14" s="20"/>
      <c r="F14" s="21">
        <f>F15</f>
        <v>150000</v>
      </c>
      <c r="G14" s="21">
        <f>G15</f>
        <v>146767.51999999999</v>
      </c>
      <c r="H14" s="11">
        <f t="shared" si="0"/>
        <v>97.845013333333327</v>
      </c>
    </row>
    <row r="15" spans="1:8" ht="25.5" outlineLevel="6" x14ac:dyDescent="0.25">
      <c r="A15" s="22" t="s">
        <v>111</v>
      </c>
      <c r="B15" s="20" t="s">
        <v>7</v>
      </c>
      <c r="C15" s="20" t="s">
        <v>10</v>
      </c>
      <c r="D15" s="20" t="s">
        <v>12</v>
      </c>
      <c r="E15" s="20"/>
      <c r="F15" s="21">
        <f t="shared" si="1"/>
        <v>150000</v>
      </c>
      <c r="G15" s="21">
        <f t="shared" si="1"/>
        <v>146767.51999999999</v>
      </c>
      <c r="H15" s="11">
        <f t="shared" si="0"/>
        <v>97.845013333333327</v>
      </c>
    </row>
    <row r="16" spans="1:8" ht="38.25" outlineLevel="7" x14ac:dyDescent="0.25">
      <c r="A16" s="22" t="s">
        <v>112</v>
      </c>
      <c r="B16" s="20" t="s">
        <v>7</v>
      </c>
      <c r="C16" s="20" t="s">
        <v>10</v>
      </c>
      <c r="D16" s="20" t="s">
        <v>12</v>
      </c>
      <c r="E16" s="20" t="s">
        <v>13</v>
      </c>
      <c r="F16" s="21">
        <f t="shared" si="1"/>
        <v>150000</v>
      </c>
      <c r="G16" s="21">
        <f t="shared" si="1"/>
        <v>146767.51999999999</v>
      </c>
      <c r="H16" s="11">
        <f t="shared" si="0"/>
        <v>97.845013333333327</v>
      </c>
    </row>
    <row r="17" spans="1:255" outlineLevel="7" x14ac:dyDescent="0.25">
      <c r="A17" s="22" t="s">
        <v>113</v>
      </c>
      <c r="B17" s="20" t="s">
        <v>7</v>
      </c>
      <c r="C17" s="20" t="s">
        <v>10</v>
      </c>
      <c r="D17" s="20" t="s">
        <v>12</v>
      </c>
      <c r="E17" s="20" t="s">
        <v>14</v>
      </c>
      <c r="F17" s="21">
        <v>150000</v>
      </c>
      <c r="G17" s="21">
        <v>146767.51999999999</v>
      </c>
      <c r="H17" s="11">
        <f t="shared" si="0"/>
        <v>97.845013333333327</v>
      </c>
    </row>
    <row r="18" spans="1:255" ht="38.25" outlineLevel="2" x14ac:dyDescent="0.25">
      <c r="A18" s="26" t="s">
        <v>114</v>
      </c>
      <c r="B18" s="24" t="s">
        <v>7</v>
      </c>
      <c r="C18" s="24" t="s">
        <v>15</v>
      </c>
      <c r="D18" s="20"/>
      <c r="E18" s="20"/>
      <c r="F18" s="21">
        <v>8409825.3399999999</v>
      </c>
      <c r="G18" s="21">
        <v>8225853.9800000004</v>
      </c>
      <c r="H18" s="11">
        <f t="shared" si="0"/>
        <v>97.812423533637855</v>
      </c>
    </row>
    <row r="19" spans="1:255" ht="25.5" outlineLevel="3" x14ac:dyDescent="0.25">
      <c r="A19" s="22" t="s">
        <v>110</v>
      </c>
      <c r="B19" s="20" t="s">
        <v>7</v>
      </c>
      <c r="C19" s="20" t="s">
        <v>15</v>
      </c>
      <c r="D19" s="20" t="s">
        <v>11</v>
      </c>
      <c r="E19" s="20"/>
      <c r="F19" s="21">
        <v>8409825.3399999999</v>
      </c>
      <c r="G19" s="21">
        <v>8225853.9800000004</v>
      </c>
      <c r="H19" s="11">
        <f t="shared" si="0"/>
        <v>97.812423533637855</v>
      </c>
    </row>
    <row r="20" spans="1:255" ht="25.5" outlineLevel="5" x14ac:dyDescent="0.25">
      <c r="A20" s="22" t="s">
        <v>115</v>
      </c>
      <c r="B20" s="20" t="s">
        <v>7</v>
      </c>
      <c r="C20" s="20" t="s">
        <v>15</v>
      </c>
      <c r="D20" s="20" t="s">
        <v>16</v>
      </c>
      <c r="E20" s="20"/>
      <c r="F20" s="21">
        <v>855771.24</v>
      </c>
      <c r="G20" s="21">
        <v>855771.24</v>
      </c>
      <c r="H20" s="11">
        <f t="shared" si="0"/>
        <v>100</v>
      </c>
    </row>
    <row r="21" spans="1:255" ht="38.25" outlineLevel="6" x14ac:dyDescent="0.25">
      <c r="A21" s="22" t="s">
        <v>112</v>
      </c>
      <c r="B21" s="20" t="s">
        <v>7</v>
      </c>
      <c r="C21" s="20" t="s">
        <v>15</v>
      </c>
      <c r="D21" s="20" t="s">
        <v>16</v>
      </c>
      <c r="E21" s="20" t="s">
        <v>13</v>
      </c>
      <c r="F21" s="21">
        <v>855771.24</v>
      </c>
      <c r="G21" s="21">
        <v>855771.24</v>
      </c>
      <c r="H21" s="11">
        <f t="shared" si="0"/>
        <v>100</v>
      </c>
    </row>
    <row r="22" spans="1:255" outlineLevel="7" x14ac:dyDescent="0.25">
      <c r="A22" s="22" t="s">
        <v>113</v>
      </c>
      <c r="B22" s="20" t="s">
        <v>7</v>
      </c>
      <c r="C22" s="20" t="s">
        <v>15</v>
      </c>
      <c r="D22" s="20" t="s">
        <v>16</v>
      </c>
      <c r="E22" s="20" t="s">
        <v>14</v>
      </c>
      <c r="F22" s="21">
        <v>855771.24</v>
      </c>
      <c r="G22" s="21">
        <v>855771.24</v>
      </c>
      <c r="H22" s="11">
        <f t="shared" si="0"/>
        <v>100</v>
      </c>
    </row>
    <row r="23" spans="1:255" outlineLevel="7" x14ac:dyDescent="0.25">
      <c r="A23" s="22" t="s">
        <v>116</v>
      </c>
      <c r="B23" s="20" t="s">
        <v>7</v>
      </c>
      <c r="C23" s="20" t="s">
        <v>15</v>
      </c>
      <c r="D23" s="20" t="s">
        <v>17</v>
      </c>
      <c r="E23" s="20"/>
      <c r="F23" s="21">
        <v>7554054.0999999996</v>
      </c>
      <c r="G23" s="21">
        <v>7370082.7400000002</v>
      </c>
      <c r="H23" s="11">
        <f t="shared" si="0"/>
        <v>97.564600973667908</v>
      </c>
    </row>
    <row r="24" spans="1:255" ht="38.25" outlineLevel="7" x14ac:dyDescent="0.25">
      <c r="A24" s="22" t="s">
        <v>112</v>
      </c>
      <c r="B24" s="20" t="s">
        <v>7</v>
      </c>
      <c r="C24" s="20" t="s">
        <v>15</v>
      </c>
      <c r="D24" s="20" t="s">
        <v>17</v>
      </c>
      <c r="E24" s="20" t="s">
        <v>13</v>
      </c>
      <c r="F24" s="21">
        <v>5933888.7599999998</v>
      </c>
      <c r="G24" s="21">
        <v>5867185.6200000001</v>
      </c>
      <c r="H24" s="11">
        <f t="shared" si="0"/>
        <v>98.875895004138911</v>
      </c>
    </row>
    <row r="25" spans="1:255" ht="14.25" customHeight="1" outlineLevel="7" x14ac:dyDescent="0.25">
      <c r="A25" s="22" t="s">
        <v>113</v>
      </c>
      <c r="B25" s="20" t="s">
        <v>7</v>
      </c>
      <c r="C25" s="20" t="s">
        <v>15</v>
      </c>
      <c r="D25" s="20" t="s">
        <v>17</v>
      </c>
      <c r="E25" s="20" t="s">
        <v>14</v>
      </c>
      <c r="F25" s="21">
        <v>5933888.7599999998</v>
      </c>
      <c r="G25" s="21">
        <v>5867185.6200000001</v>
      </c>
      <c r="H25" s="11">
        <f t="shared" si="0"/>
        <v>98.875895004138911</v>
      </c>
    </row>
    <row r="26" spans="1:255" ht="14.25" customHeight="1" outlineLevel="7" x14ac:dyDescent="0.25">
      <c r="A26" s="22" t="s">
        <v>117</v>
      </c>
      <c r="B26" s="20" t="s">
        <v>7</v>
      </c>
      <c r="C26" s="20" t="s">
        <v>15</v>
      </c>
      <c r="D26" s="20" t="s">
        <v>17</v>
      </c>
      <c r="E26" s="20" t="s">
        <v>18</v>
      </c>
      <c r="F26" s="21">
        <f>F27</f>
        <v>1619040.34</v>
      </c>
      <c r="G26" s="21">
        <f>G27</f>
        <v>1501772.12</v>
      </c>
      <c r="H26" s="11">
        <f t="shared" si="0"/>
        <v>92.756930318363786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5" ht="25.5" outlineLevel="6" x14ac:dyDescent="0.25">
      <c r="A27" s="22" t="s">
        <v>118</v>
      </c>
      <c r="B27" s="20" t="s">
        <v>7</v>
      </c>
      <c r="C27" s="20" t="s">
        <v>15</v>
      </c>
      <c r="D27" s="20" t="s">
        <v>17</v>
      </c>
      <c r="E27" s="20" t="s">
        <v>19</v>
      </c>
      <c r="F27" s="21">
        <v>1619040.34</v>
      </c>
      <c r="G27" s="21">
        <v>1501772.12</v>
      </c>
      <c r="H27" s="11">
        <f t="shared" si="0"/>
        <v>92.756930318363786</v>
      </c>
    </row>
    <row r="28" spans="1:255" outlineLevel="7" x14ac:dyDescent="0.25">
      <c r="A28" s="22" t="s">
        <v>119</v>
      </c>
      <c r="B28" s="20" t="s">
        <v>7</v>
      </c>
      <c r="C28" s="20" t="s">
        <v>15</v>
      </c>
      <c r="D28" s="20" t="s">
        <v>17</v>
      </c>
      <c r="E28" s="20" t="s">
        <v>24</v>
      </c>
      <c r="F28" s="21">
        <f>F29</f>
        <v>1125</v>
      </c>
      <c r="G28" s="21">
        <f>G29</f>
        <v>1125</v>
      </c>
      <c r="H28" s="11">
        <f t="shared" si="0"/>
        <v>100</v>
      </c>
    </row>
    <row r="29" spans="1:255" outlineLevel="7" x14ac:dyDescent="0.25">
      <c r="A29" s="22" t="s">
        <v>120</v>
      </c>
      <c r="B29" s="20" t="s">
        <v>7</v>
      </c>
      <c r="C29" s="20" t="s">
        <v>15</v>
      </c>
      <c r="D29" s="20" t="s">
        <v>17</v>
      </c>
      <c r="E29" s="20" t="s">
        <v>20</v>
      </c>
      <c r="F29" s="21">
        <v>1125</v>
      </c>
      <c r="G29" s="21">
        <v>1125</v>
      </c>
      <c r="H29" s="11">
        <f t="shared" si="0"/>
        <v>100</v>
      </c>
    </row>
    <row r="30" spans="1:255" outlineLevel="7" x14ac:dyDescent="0.25">
      <c r="A30" s="26" t="s">
        <v>121</v>
      </c>
      <c r="B30" s="24" t="s">
        <v>7</v>
      </c>
      <c r="C30" s="24" t="s">
        <v>21</v>
      </c>
      <c r="D30" s="20"/>
      <c r="E30" s="20"/>
      <c r="F30" s="21">
        <v>50000</v>
      </c>
      <c r="G30" s="21">
        <v>0</v>
      </c>
      <c r="H30" s="11">
        <f t="shared" si="0"/>
        <v>0</v>
      </c>
    </row>
    <row r="31" spans="1:255" ht="25.5" customHeight="1" outlineLevel="7" x14ac:dyDescent="0.25">
      <c r="A31" s="22" t="s">
        <v>110</v>
      </c>
      <c r="B31" s="20" t="s">
        <v>7</v>
      </c>
      <c r="C31" s="20" t="s">
        <v>21</v>
      </c>
      <c r="D31" s="20" t="s">
        <v>11</v>
      </c>
      <c r="E31" s="20"/>
      <c r="F31" s="21">
        <v>50000</v>
      </c>
      <c r="G31" s="21">
        <v>0</v>
      </c>
      <c r="H31" s="11">
        <f t="shared" si="0"/>
        <v>0</v>
      </c>
    </row>
    <row r="32" spans="1:255" ht="18.75" customHeight="1" outlineLevel="7" x14ac:dyDescent="0.25">
      <c r="A32" s="23" t="s">
        <v>122</v>
      </c>
      <c r="B32" s="24" t="s">
        <v>7</v>
      </c>
      <c r="C32" s="24" t="s">
        <v>21</v>
      </c>
      <c r="D32" s="24" t="s">
        <v>22</v>
      </c>
      <c r="E32" s="20"/>
      <c r="F32" s="21">
        <f>F33</f>
        <v>50000</v>
      </c>
      <c r="G32" s="21">
        <v>0</v>
      </c>
      <c r="H32" s="11">
        <f t="shared" si="0"/>
        <v>0</v>
      </c>
    </row>
    <row r="33" spans="1:255" ht="27.75" customHeight="1" outlineLevel="7" x14ac:dyDescent="0.25">
      <c r="A33" s="25" t="s">
        <v>123</v>
      </c>
      <c r="B33" s="20" t="s">
        <v>7</v>
      </c>
      <c r="C33" s="20" t="s">
        <v>21</v>
      </c>
      <c r="D33" s="20" t="s">
        <v>23</v>
      </c>
      <c r="E33" s="20"/>
      <c r="F33" s="21">
        <f>F34</f>
        <v>50000</v>
      </c>
      <c r="G33" s="21">
        <v>0</v>
      </c>
      <c r="H33" s="11">
        <f t="shared" si="0"/>
        <v>0</v>
      </c>
    </row>
    <row r="34" spans="1:255" ht="24" customHeight="1" outlineLevel="7" x14ac:dyDescent="0.25">
      <c r="A34" s="22" t="s">
        <v>119</v>
      </c>
      <c r="B34" s="20" t="s">
        <v>7</v>
      </c>
      <c r="C34" s="20" t="s">
        <v>21</v>
      </c>
      <c r="D34" s="20" t="s">
        <v>23</v>
      </c>
      <c r="E34" s="20" t="s">
        <v>24</v>
      </c>
      <c r="F34" s="21">
        <f>F35</f>
        <v>50000</v>
      </c>
      <c r="G34" s="21">
        <v>0</v>
      </c>
      <c r="H34" s="11">
        <f t="shared" si="0"/>
        <v>0</v>
      </c>
    </row>
    <row r="35" spans="1:255" outlineLevel="7" x14ac:dyDescent="0.25">
      <c r="A35" s="22" t="s">
        <v>124</v>
      </c>
      <c r="B35" s="20" t="s">
        <v>7</v>
      </c>
      <c r="C35" s="20" t="s">
        <v>21</v>
      </c>
      <c r="D35" s="20" t="s">
        <v>23</v>
      </c>
      <c r="E35" s="20" t="s">
        <v>25</v>
      </c>
      <c r="F35" s="21">
        <v>50000</v>
      </c>
      <c r="G35" s="21">
        <v>0</v>
      </c>
      <c r="H35" s="11">
        <f t="shared" si="0"/>
        <v>0</v>
      </c>
    </row>
    <row r="36" spans="1:255" outlineLevel="7" x14ac:dyDescent="0.25">
      <c r="A36" s="23" t="s">
        <v>125</v>
      </c>
      <c r="B36" s="24" t="s">
        <v>7</v>
      </c>
      <c r="C36" s="24" t="s">
        <v>26</v>
      </c>
      <c r="D36" s="20"/>
      <c r="E36" s="20"/>
      <c r="F36" s="21">
        <f>F37</f>
        <v>6231652.5</v>
      </c>
      <c r="G36" s="21">
        <f>G37</f>
        <v>6126023.1000000006</v>
      </c>
      <c r="H36" s="11">
        <f t="shared" si="0"/>
        <v>98.30495362185232</v>
      </c>
    </row>
    <row r="37" spans="1:255" ht="27" customHeight="1" outlineLevel="7" x14ac:dyDescent="0.25">
      <c r="A37" s="22" t="s">
        <v>110</v>
      </c>
      <c r="B37" s="20" t="s">
        <v>7</v>
      </c>
      <c r="C37" s="20" t="s">
        <v>26</v>
      </c>
      <c r="D37" s="20" t="s">
        <v>11</v>
      </c>
      <c r="E37" s="20"/>
      <c r="F37" s="21">
        <f>F38+F48</f>
        <v>6231652.5</v>
      </c>
      <c r="G37" s="21">
        <f>G38+G46</f>
        <v>6126023.1000000006</v>
      </c>
      <c r="H37" s="11">
        <f t="shared" si="0"/>
        <v>98.30495362185232</v>
      </c>
    </row>
    <row r="38" spans="1:255" outlineLevel="7" x14ac:dyDescent="0.25">
      <c r="A38" s="22"/>
      <c r="B38" s="20" t="s">
        <v>7</v>
      </c>
      <c r="C38" s="20" t="s">
        <v>26</v>
      </c>
      <c r="D38" s="20" t="s">
        <v>27</v>
      </c>
      <c r="E38" s="20"/>
      <c r="F38" s="21">
        <f>F39</f>
        <v>5841052.5</v>
      </c>
      <c r="G38" s="21">
        <f>G39</f>
        <v>5735423.1000000006</v>
      </c>
      <c r="H38" s="11">
        <f t="shared" si="0"/>
        <v>98.19160331121833</v>
      </c>
    </row>
    <row r="39" spans="1:255" outlineLevel="7" x14ac:dyDescent="0.25">
      <c r="A39" s="22" t="s">
        <v>126</v>
      </c>
      <c r="B39" s="20" t="s">
        <v>7</v>
      </c>
      <c r="C39" s="20" t="s">
        <v>26</v>
      </c>
      <c r="D39" s="20" t="s">
        <v>28</v>
      </c>
      <c r="E39" s="20"/>
      <c r="F39" s="21">
        <f>F40+F42+F44</f>
        <v>5841052.5</v>
      </c>
      <c r="G39" s="21">
        <f>G40+G42+G44</f>
        <v>5735423.1000000006</v>
      </c>
      <c r="H39" s="11">
        <f t="shared" si="0"/>
        <v>98.19160331121833</v>
      </c>
    </row>
    <row r="40" spans="1:255" ht="38.25" outlineLevel="7" x14ac:dyDescent="0.25">
      <c r="A40" s="22" t="s">
        <v>112</v>
      </c>
      <c r="B40" s="20" t="s">
        <v>7</v>
      </c>
      <c r="C40" s="20" t="s">
        <v>26</v>
      </c>
      <c r="D40" s="20" t="s">
        <v>28</v>
      </c>
      <c r="E40" s="20" t="s">
        <v>13</v>
      </c>
      <c r="F40" s="21">
        <f>F41</f>
        <v>750000</v>
      </c>
      <c r="G40" s="21">
        <f>G41</f>
        <v>730644.49</v>
      </c>
      <c r="H40" s="11">
        <f t="shared" si="0"/>
        <v>97.419265333333328</v>
      </c>
    </row>
    <row r="41" spans="1:255" outlineLevel="7" x14ac:dyDescent="0.25">
      <c r="A41" s="22" t="s">
        <v>127</v>
      </c>
      <c r="B41" s="20" t="s">
        <v>7</v>
      </c>
      <c r="C41" s="20" t="s">
        <v>26</v>
      </c>
      <c r="D41" s="20" t="s">
        <v>28</v>
      </c>
      <c r="E41" s="20" t="s">
        <v>93</v>
      </c>
      <c r="F41" s="21">
        <v>750000</v>
      </c>
      <c r="G41" s="21">
        <v>730644.49</v>
      </c>
      <c r="H41" s="11">
        <f t="shared" si="0"/>
        <v>97.419265333333328</v>
      </c>
    </row>
    <row r="42" spans="1:255" ht="25.5" outlineLevel="2" x14ac:dyDescent="0.25">
      <c r="A42" s="22" t="s">
        <v>117</v>
      </c>
      <c r="B42" s="20" t="s">
        <v>7</v>
      </c>
      <c r="C42" s="20" t="s">
        <v>26</v>
      </c>
      <c r="D42" s="20" t="s">
        <v>28</v>
      </c>
      <c r="E42" s="20" t="s">
        <v>18</v>
      </c>
      <c r="F42" s="21">
        <f>F43</f>
        <v>5072456.5</v>
      </c>
      <c r="G42" s="21">
        <f>G43</f>
        <v>4986182.6100000003</v>
      </c>
      <c r="H42" s="11">
        <f t="shared" si="0"/>
        <v>98.299169445809937</v>
      </c>
    </row>
    <row r="43" spans="1:255" ht="25.5" outlineLevel="3" x14ac:dyDescent="0.25">
      <c r="A43" s="22" t="s">
        <v>118</v>
      </c>
      <c r="B43" s="20" t="s">
        <v>7</v>
      </c>
      <c r="C43" s="20" t="s">
        <v>26</v>
      </c>
      <c r="D43" s="20" t="s">
        <v>28</v>
      </c>
      <c r="E43" s="20" t="s">
        <v>19</v>
      </c>
      <c r="F43" s="21">
        <v>5072456.5</v>
      </c>
      <c r="G43" s="21">
        <v>4986182.6100000003</v>
      </c>
      <c r="H43" s="11">
        <f t="shared" si="0"/>
        <v>98.299169445809937</v>
      </c>
    </row>
    <row r="44" spans="1:255" outlineLevel="5" x14ac:dyDescent="0.25">
      <c r="A44" s="22" t="s">
        <v>119</v>
      </c>
      <c r="B44" s="20" t="s">
        <v>7</v>
      </c>
      <c r="C44" s="20" t="s">
        <v>26</v>
      </c>
      <c r="D44" s="20" t="s">
        <v>28</v>
      </c>
      <c r="E44" s="20" t="s">
        <v>24</v>
      </c>
      <c r="F44" s="21">
        <v>18596</v>
      </c>
      <c r="G44" s="21">
        <v>18596</v>
      </c>
      <c r="H44" s="11">
        <f t="shared" si="0"/>
        <v>100</v>
      </c>
    </row>
    <row r="45" spans="1:255" outlineLevel="6" x14ac:dyDescent="0.25">
      <c r="A45" s="22" t="s">
        <v>120</v>
      </c>
      <c r="B45" s="20" t="s">
        <v>7</v>
      </c>
      <c r="C45" s="20" t="s">
        <v>26</v>
      </c>
      <c r="D45" s="20" t="s">
        <v>28</v>
      </c>
      <c r="E45" s="20" t="s">
        <v>20</v>
      </c>
      <c r="F45" s="21">
        <v>18596</v>
      </c>
      <c r="G45" s="21">
        <v>18596</v>
      </c>
      <c r="H45" s="11">
        <f t="shared" si="0"/>
        <v>100</v>
      </c>
    </row>
    <row r="46" spans="1:255" ht="25.5" outlineLevel="7" x14ac:dyDescent="0.25">
      <c r="A46" s="22" t="s">
        <v>128</v>
      </c>
      <c r="B46" s="20" t="s">
        <v>7</v>
      </c>
      <c r="C46" s="20" t="s">
        <v>26</v>
      </c>
      <c r="D46" s="20" t="s">
        <v>129</v>
      </c>
      <c r="E46" s="20"/>
      <c r="F46" s="21">
        <f t="shared" ref="F46:G48" si="2">F47</f>
        <v>390600</v>
      </c>
      <c r="G46" s="21">
        <f t="shared" si="2"/>
        <v>390600</v>
      </c>
      <c r="H46" s="11">
        <f t="shared" si="0"/>
        <v>100</v>
      </c>
    </row>
    <row r="47" spans="1:255" ht="24.75" customHeight="1" outlineLevel="7" x14ac:dyDescent="0.25">
      <c r="A47" s="22" t="s">
        <v>130</v>
      </c>
      <c r="B47" s="20" t="s">
        <v>7</v>
      </c>
      <c r="C47" s="20" t="s">
        <v>26</v>
      </c>
      <c r="D47" s="20" t="s">
        <v>30</v>
      </c>
      <c r="E47" s="20"/>
      <c r="F47" s="21">
        <f t="shared" si="2"/>
        <v>390600</v>
      </c>
      <c r="G47" s="21">
        <f t="shared" si="2"/>
        <v>390600</v>
      </c>
      <c r="H47" s="11">
        <f t="shared" si="0"/>
        <v>100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</row>
    <row r="48" spans="1:255" ht="40.5" customHeight="1" outlineLevel="7" x14ac:dyDescent="0.25">
      <c r="A48" s="22" t="s">
        <v>112</v>
      </c>
      <c r="B48" s="20" t="s">
        <v>7</v>
      </c>
      <c r="C48" s="20" t="s">
        <v>26</v>
      </c>
      <c r="D48" s="20" t="s">
        <v>30</v>
      </c>
      <c r="E48" s="20" t="s">
        <v>13</v>
      </c>
      <c r="F48" s="21">
        <f t="shared" si="2"/>
        <v>390600</v>
      </c>
      <c r="G48" s="21">
        <f t="shared" si="2"/>
        <v>390600</v>
      </c>
      <c r="H48" s="11">
        <f t="shared" si="0"/>
        <v>100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</row>
    <row r="49" spans="1:8" outlineLevel="7" x14ac:dyDescent="0.25">
      <c r="A49" s="22" t="s">
        <v>113</v>
      </c>
      <c r="B49" s="20" t="s">
        <v>7</v>
      </c>
      <c r="C49" s="20" t="s">
        <v>26</v>
      </c>
      <c r="D49" s="20" t="s">
        <v>30</v>
      </c>
      <c r="E49" s="20" t="s">
        <v>14</v>
      </c>
      <c r="F49" s="21">
        <v>390600</v>
      </c>
      <c r="G49" s="21">
        <v>390600</v>
      </c>
      <c r="H49" s="11">
        <f t="shared" si="0"/>
        <v>100</v>
      </c>
    </row>
    <row r="50" spans="1:8" outlineLevel="2" x14ac:dyDescent="0.25">
      <c r="A50" s="16" t="s">
        <v>131</v>
      </c>
      <c r="B50" s="17" t="s">
        <v>7</v>
      </c>
      <c r="C50" s="17" t="s">
        <v>31</v>
      </c>
      <c r="D50" s="17"/>
      <c r="E50" s="17"/>
      <c r="F50" s="18">
        <v>451400</v>
      </c>
      <c r="G50" s="18">
        <v>441804.6</v>
      </c>
      <c r="H50" s="19">
        <f t="shared" si="0"/>
        <v>97.874302171023473</v>
      </c>
    </row>
    <row r="51" spans="1:8" outlineLevel="3" x14ac:dyDescent="0.25">
      <c r="A51" s="26" t="s">
        <v>132</v>
      </c>
      <c r="B51" s="24" t="s">
        <v>7</v>
      </c>
      <c r="C51" s="24" t="s">
        <v>32</v>
      </c>
      <c r="D51" s="20"/>
      <c r="E51" s="20"/>
      <c r="F51" s="21">
        <v>451400</v>
      </c>
      <c r="G51" s="21">
        <v>441804.6</v>
      </c>
      <c r="H51" s="11">
        <f t="shared" si="0"/>
        <v>97.874302171023473</v>
      </c>
    </row>
    <row r="52" spans="1:8" outlineLevel="5" x14ac:dyDescent="0.25">
      <c r="A52" s="26" t="s">
        <v>133</v>
      </c>
      <c r="B52" s="24" t="s">
        <v>7</v>
      </c>
      <c r="C52" s="24" t="s">
        <v>32</v>
      </c>
      <c r="D52" s="20" t="s">
        <v>33</v>
      </c>
      <c r="E52" s="20"/>
      <c r="F52" s="21">
        <v>451400</v>
      </c>
      <c r="G52" s="21">
        <v>441804.6</v>
      </c>
      <c r="H52" s="11">
        <f t="shared" si="0"/>
        <v>97.874302171023473</v>
      </c>
    </row>
    <row r="53" spans="1:8" outlineLevel="6" x14ac:dyDescent="0.25">
      <c r="A53" s="22" t="s">
        <v>134</v>
      </c>
      <c r="B53" s="20" t="s">
        <v>7</v>
      </c>
      <c r="C53" s="20" t="s">
        <v>32</v>
      </c>
      <c r="D53" s="20" t="s">
        <v>34</v>
      </c>
      <c r="E53" s="20"/>
      <c r="F53" s="21">
        <v>451400</v>
      </c>
      <c r="G53" s="21">
        <v>441804.6</v>
      </c>
      <c r="H53" s="11">
        <f t="shared" si="0"/>
        <v>97.874302171023473</v>
      </c>
    </row>
    <row r="54" spans="1:8" ht="29.25" customHeight="1" outlineLevel="6" x14ac:dyDescent="0.25">
      <c r="A54" s="22" t="s">
        <v>135</v>
      </c>
      <c r="B54" s="20" t="s">
        <v>7</v>
      </c>
      <c r="C54" s="20" t="s">
        <v>32</v>
      </c>
      <c r="D54" s="20" t="s">
        <v>35</v>
      </c>
      <c r="E54" s="20"/>
      <c r="F54" s="21">
        <v>451400</v>
      </c>
      <c r="G54" s="21">
        <v>441804.6</v>
      </c>
      <c r="H54" s="11">
        <f t="shared" si="0"/>
        <v>97.874302171023473</v>
      </c>
    </row>
    <row r="55" spans="1:8" ht="44.25" customHeight="1" outlineLevel="6" x14ac:dyDescent="0.25">
      <c r="A55" s="22" t="s">
        <v>112</v>
      </c>
      <c r="B55" s="20" t="s">
        <v>7</v>
      </c>
      <c r="C55" s="20" t="s">
        <v>32</v>
      </c>
      <c r="D55" s="20" t="s">
        <v>35</v>
      </c>
      <c r="E55" s="20" t="s">
        <v>13</v>
      </c>
      <c r="F55" s="21">
        <v>433484</v>
      </c>
      <c r="G55" s="21">
        <v>423888.6</v>
      </c>
      <c r="H55" s="11">
        <f t="shared" si="0"/>
        <v>97.786446558581162</v>
      </c>
    </row>
    <row r="56" spans="1:8" ht="21.75" customHeight="1" outlineLevel="6" x14ac:dyDescent="0.25">
      <c r="A56" s="22" t="s">
        <v>113</v>
      </c>
      <c r="B56" s="20" t="s">
        <v>7</v>
      </c>
      <c r="C56" s="20" t="s">
        <v>32</v>
      </c>
      <c r="D56" s="20" t="s">
        <v>35</v>
      </c>
      <c r="E56" s="20" t="s">
        <v>14</v>
      </c>
      <c r="F56" s="21">
        <v>433484</v>
      </c>
      <c r="G56" s="21">
        <v>423888.6</v>
      </c>
      <c r="H56" s="11">
        <f t="shared" si="0"/>
        <v>97.786446558581162</v>
      </c>
    </row>
    <row r="57" spans="1:8" ht="30" customHeight="1" outlineLevel="6" x14ac:dyDescent="0.25">
      <c r="A57" s="22" t="s">
        <v>117</v>
      </c>
      <c r="B57" s="20" t="s">
        <v>7</v>
      </c>
      <c r="C57" s="20" t="s">
        <v>32</v>
      </c>
      <c r="D57" s="20" t="s">
        <v>35</v>
      </c>
      <c r="E57" s="20" t="s">
        <v>18</v>
      </c>
      <c r="F57" s="21">
        <v>17916</v>
      </c>
      <c r="G57" s="21">
        <v>17916</v>
      </c>
      <c r="H57" s="27">
        <f t="shared" si="0"/>
        <v>100</v>
      </c>
    </row>
    <row r="58" spans="1:8" ht="30.75" customHeight="1" outlineLevel="6" x14ac:dyDescent="0.25">
      <c r="A58" s="22" t="s">
        <v>118</v>
      </c>
      <c r="B58" s="20" t="s">
        <v>7</v>
      </c>
      <c r="C58" s="20" t="s">
        <v>32</v>
      </c>
      <c r="D58" s="20" t="s">
        <v>35</v>
      </c>
      <c r="E58" s="20" t="s">
        <v>19</v>
      </c>
      <c r="F58" s="21">
        <v>17916</v>
      </c>
      <c r="G58" s="21">
        <v>17916</v>
      </c>
      <c r="H58" s="11">
        <f t="shared" si="0"/>
        <v>100</v>
      </c>
    </row>
    <row r="59" spans="1:8" ht="37.5" customHeight="1" outlineLevel="6" x14ac:dyDescent="0.25">
      <c r="A59" s="16" t="s">
        <v>136</v>
      </c>
      <c r="B59" s="17" t="s">
        <v>7</v>
      </c>
      <c r="C59" s="17" t="s">
        <v>36</v>
      </c>
      <c r="D59" s="17"/>
      <c r="E59" s="17"/>
      <c r="F59" s="18">
        <v>147791.1</v>
      </c>
      <c r="G59" s="18">
        <v>137791.1</v>
      </c>
      <c r="H59" s="19">
        <f t="shared" si="0"/>
        <v>93.23369269191447</v>
      </c>
    </row>
    <row r="60" spans="1:8" outlineLevel="7" x14ac:dyDescent="0.25">
      <c r="A60" s="26" t="s">
        <v>137</v>
      </c>
      <c r="B60" s="24" t="s">
        <v>7</v>
      </c>
      <c r="C60" s="24" t="s">
        <v>37</v>
      </c>
      <c r="D60" s="24"/>
      <c r="E60" s="24"/>
      <c r="F60" s="28">
        <v>137791.1</v>
      </c>
      <c r="G60" s="28">
        <v>137791.1</v>
      </c>
      <c r="H60" s="27">
        <f t="shared" si="0"/>
        <v>100</v>
      </c>
    </row>
    <row r="61" spans="1:8" ht="42" customHeight="1" outlineLevel="7" x14ac:dyDescent="0.25">
      <c r="A61" s="22" t="s">
        <v>138</v>
      </c>
      <c r="B61" s="20" t="s">
        <v>7</v>
      </c>
      <c r="C61" s="20" t="s">
        <v>37</v>
      </c>
      <c r="D61" s="20" t="s">
        <v>38</v>
      </c>
      <c r="E61" s="20"/>
      <c r="F61" s="21">
        <v>137791.1</v>
      </c>
      <c r="G61" s="21">
        <v>137791.1</v>
      </c>
      <c r="H61" s="11">
        <f t="shared" si="0"/>
        <v>100</v>
      </c>
    </row>
    <row r="62" spans="1:8" ht="25.5" outlineLevel="7" x14ac:dyDescent="0.25">
      <c r="A62" s="22" t="s">
        <v>139</v>
      </c>
      <c r="B62" s="20" t="s">
        <v>7</v>
      </c>
      <c r="C62" s="20" t="s">
        <v>37</v>
      </c>
      <c r="D62" s="20" t="s">
        <v>39</v>
      </c>
      <c r="E62" s="20"/>
      <c r="F62" s="21">
        <v>110026.26</v>
      </c>
      <c r="G62" s="21">
        <v>110026.26</v>
      </c>
      <c r="H62" s="11">
        <f t="shared" si="0"/>
        <v>100</v>
      </c>
    </row>
    <row r="63" spans="1:8" ht="25.5" outlineLevel="7" x14ac:dyDescent="0.25">
      <c r="A63" s="22" t="s">
        <v>140</v>
      </c>
      <c r="B63" s="20" t="s">
        <v>7</v>
      </c>
      <c r="C63" s="20" t="s">
        <v>37</v>
      </c>
      <c r="D63" s="20" t="s">
        <v>40</v>
      </c>
      <c r="E63" s="20"/>
      <c r="F63" s="21">
        <v>110026.26</v>
      </c>
      <c r="G63" s="21">
        <v>110026.26</v>
      </c>
      <c r="H63" s="11">
        <f t="shared" si="0"/>
        <v>100</v>
      </c>
    </row>
    <row r="64" spans="1:8" ht="25.5" outlineLevel="7" x14ac:dyDescent="0.25">
      <c r="A64" s="22" t="s">
        <v>117</v>
      </c>
      <c r="B64" s="20" t="s">
        <v>7</v>
      </c>
      <c r="C64" s="20" t="s">
        <v>37</v>
      </c>
      <c r="D64" s="20" t="s">
        <v>40</v>
      </c>
      <c r="E64" s="20" t="s">
        <v>18</v>
      </c>
      <c r="F64" s="21">
        <v>110026.26</v>
      </c>
      <c r="G64" s="21">
        <v>110026.26</v>
      </c>
      <c r="H64" s="11">
        <f t="shared" si="0"/>
        <v>100</v>
      </c>
    </row>
    <row r="65" spans="1:255" ht="25.5" outlineLevel="7" x14ac:dyDescent="0.25">
      <c r="A65" s="22" t="s">
        <v>118</v>
      </c>
      <c r="B65" s="20" t="s">
        <v>7</v>
      </c>
      <c r="C65" s="20" t="s">
        <v>37</v>
      </c>
      <c r="D65" s="20" t="s">
        <v>40</v>
      </c>
      <c r="E65" s="20" t="s">
        <v>19</v>
      </c>
      <c r="F65" s="21">
        <v>110026.26</v>
      </c>
      <c r="G65" s="21">
        <v>110026.26</v>
      </c>
      <c r="H65" s="11">
        <f t="shared" si="0"/>
        <v>100</v>
      </c>
    </row>
    <row r="66" spans="1:255" ht="25.5" outlineLevel="7" x14ac:dyDescent="0.25">
      <c r="A66" s="22" t="s">
        <v>141</v>
      </c>
      <c r="B66" s="20" t="s">
        <v>7</v>
      </c>
      <c r="C66" s="20" t="s">
        <v>37</v>
      </c>
      <c r="D66" s="20" t="s">
        <v>41</v>
      </c>
      <c r="E66" s="20"/>
      <c r="F66" s="21">
        <v>3915</v>
      </c>
      <c r="G66" s="21">
        <v>3915</v>
      </c>
      <c r="H66" s="27">
        <f t="shared" si="0"/>
        <v>100</v>
      </c>
    </row>
    <row r="67" spans="1:255" ht="25.5" outlineLevel="7" x14ac:dyDescent="0.25">
      <c r="A67" s="22" t="s">
        <v>142</v>
      </c>
      <c r="B67" s="20" t="s">
        <v>7</v>
      </c>
      <c r="C67" s="20" t="s">
        <v>37</v>
      </c>
      <c r="D67" s="20" t="s">
        <v>42</v>
      </c>
      <c r="E67" s="20"/>
      <c r="F67" s="21">
        <v>3915</v>
      </c>
      <c r="G67" s="21">
        <v>3915</v>
      </c>
      <c r="H67" s="11">
        <f t="shared" si="0"/>
        <v>100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255" ht="25.5" outlineLevel="7" x14ac:dyDescent="0.25">
      <c r="A68" s="22" t="s">
        <v>117</v>
      </c>
      <c r="B68" s="20" t="s">
        <v>7</v>
      </c>
      <c r="C68" s="20" t="s">
        <v>37</v>
      </c>
      <c r="D68" s="20" t="s">
        <v>42</v>
      </c>
      <c r="E68" s="20" t="s">
        <v>18</v>
      </c>
      <c r="F68" s="21">
        <v>3915</v>
      </c>
      <c r="G68" s="21">
        <v>3915</v>
      </c>
      <c r="H68" s="11">
        <f t="shared" si="0"/>
        <v>100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</row>
    <row r="69" spans="1:255" ht="30.75" customHeight="1" outlineLevel="2" x14ac:dyDescent="0.25">
      <c r="A69" s="22" t="s">
        <v>118</v>
      </c>
      <c r="B69" s="20" t="s">
        <v>7</v>
      </c>
      <c r="C69" s="20" t="s">
        <v>37</v>
      </c>
      <c r="D69" s="20" t="s">
        <v>42</v>
      </c>
      <c r="E69" s="20" t="s">
        <v>19</v>
      </c>
      <c r="F69" s="21">
        <v>3915</v>
      </c>
      <c r="G69" s="21">
        <v>3915</v>
      </c>
      <c r="H69" s="11">
        <f t="shared" si="0"/>
        <v>100</v>
      </c>
    </row>
    <row r="70" spans="1:255" ht="38.25" outlineLevel="3" x14ac:dyDescent="0.25">
      <c r="A70" s="22" t="s">
        <v>143</v>
      </c>
      <c r="B70" s="20" t="s">
        <v>7</v>
      </c>
      <c r="C70" s="20" t="s">
        <v>37</v>
      </c>
      <c r="D70" s="20" t="s">
        <v>43</v>
      </c>
      <c r="E70" s="20"/>
      <c r="F70" s="21">
        <v>23849.84</v>
      </c>
      <c r="G70" s="21">
        <v>23849.84</v>
      </c>
      <c r="H70" s="11">
        <f t="shared" si="0"/>
        <v>100</v>
      </c>
    </row>
    <row r="71" spans="1:255" ht="38.25" outlineLevel="4" x14ac:dyDescent="0.25">
      <c r="A71" s="22" t="s">
        <v>144</v>
      </c>
      <c r="B71" s="20" t="s">
        <v>7</v>
      </c>
      <c r="C71" s="20" t="s">
        <v>37</v>
      </c>
      <c r="D71" s="20" t="s">
        <v>44</v>
      </c>
      <c r="E71" s="20"/>
      <c r="F71" s="21">
        <v>23849.84</v>
      </c>
      <c r="G71" s="21">
        <v>23849.84</v>
      </c>
      <c r="H71" s="11">
        <f t="shared" si="0"/>
        <v>100</v>
      </c>
    </row>
    <row r="72" spans="1:255" ht="25.5" outlineLevel="6" x14ac:dyDescent="0.25">
      <c r="A72" s="22" t="s">
        <v>117</v>
      </c>
      <c r="B72" s="20" t="s">
        <v>7</v>
      </c>
      <c r="C72" s="20" t="s">
        <v>37</v>
      </c>
      <c r="D72" s="20" t="s">
        <v>44</v>
      </c>
      <c r="E72" s="20" t="s">
        <v>18</v>
      </c>
      <c r="F72" s="21">
        <v>23849.84</v>
      </c>
      <c r="G72" s="21">
        <v>23849.84</v>
      </c>
      <c r="H72" s="11">
        <f t="shared" si="0"/>
        <v>100</v>
      </c>
    </row>
    <row r="73" spans="1:255" ht="25.5" outlineLevel="7" x14ac:dyDescent="0.25">
      <c r="A73" s="22" t="s">
        <v>118</v>
      </c>
      <c r="B73" s="20" t="s">
        <v>7</v>
      </c>
      <c r="C73" s="20" t="s">
        <v>37</v>
      </c>
      <c r="D73" s="20" t="s">
        <v>44</v>
      </c>
      <c r="E73" s="20" t="s">
        <v>19</v>
      </c>
      <c r="F73" s="21">
        <v>23849.84</v>
      </c>
      <c r="G73" s="21">
        <v>23849.84</v>
      </c>
      <c r="H73" s="11">
        <f t="shared" si="0"/>
        <v>100</v>
      </c>
    </row>
    <row r="74" spans="1:255" ht="25.5" outlineLevel="7" x14ac:dyDescent="0.25">
      <c r="A74" s="26" t="s">
        <v>145</v>
      </c>
      <c r="B74" s="24" t="s">
        <v>7</v>
      </c>
      <c r="C74" s="24" t="s">
        <v>45</v>
      </c>
      <c r="D74" s="20"/>
      <c r="E74" s="20"/>
      <c r="F74" s="21">
        <v>10000</v>
      </c>
      <c r="G74" s="21">
        <v>0</v>
      </c>
      <c r="H74" s="11">
        <f t="shared" si="0"/>
        <v>0</v>
      </c>
    </row>
    <row r="75" spans="1:255" ht="25.5" outlineLevel="7" x14ac:dyDescent="0.25">
      <c r="A75" s="22" t="s">
        <v>146</v>
      </c>
      <c r="B75" s="20" t="s">
        <v>7</v>
      </c>
      <c r="C75" s="20" t="s">
        <v>45</v>
      </c>
      <c r="D75" s="20" t="s">
        <v>46</v>
      </c>
      <c r="E75" s="20"/>
      <c r="F75" s="21">
        <v>10000</v>
      </c>
      <c r="G75" s="21">
        <v>0</v>
      </c>
      <c r="H75" s="11">
        <f t="shared" si="0"/>
        <v>0</v>
      </c>
    </row>
    <row r="76" spans="1:255" outlineLevel="7" x14ac:dyDescent="0.25">
      <c r="A76" s="22"/>
      <c r="B76" s="20" t="s">
        <v>7</v>
      </c>
      <c r="C76" s="20" t="s">
        <v>45</v>
      </c>
      <c r="D76" s="20" t="s">
        <v>47</v>
      </c>
      <c r="E76" s="20"/>
      <c r="F76" s="21">
        <v>10000</v>
      </c>
      <c r="G76" s="21">
        <v>0</v>
      </c>
      <c r="H76" s="11">
        <f t="shared" ref="H76:H139" si="3">G76/F76*100</f>
        <v>0</v>
      </c>
    </row>
    <row r="77" spans="1:255" ht="25.5" outlineLevel="1" x14ac:dyDescent="0.25">
      <c r="A77" s="22" t="s">
        <v>146</v>
      </c>
      <c r="B77" s="20" t="s">
        <v>7</v>
      </c>
      <c r="C77" s="20" t="s">
        <v>45</v>
      </c>
      <c r="D77" s="20" t="s">
        <v>48</v>
      </c>
      <c r="E77" s="20"/>
      <c r="F77" s="21">
        <v>10000</v>
      </c>
      <c r="G77" s="21">
        <v>0</v>
      </c>
      <c r="H77" s="11">
        <f t="shared" si="3"/>
        <v>0</v>
      </c>
    </row>
    <row r="78" spans="1:255" ht="25.5" outlineLevel="2" x14ac:dyDescent="0.25">
      <c r="A78" s="22" t="s">
        <v>117</v>
      </c>
      <c r="B78" s="20" t="s">
        <v>7</v>
      </c>
      <c r="C78" s="20" t="s">
        <v>45</v>
      </c>
      <c r="D78" s="20" t="s">
        <v>48</v>
      </c>
      <c r="E78" s="20" t="s">
        <v>18</v>
      </c>
      <c r="F78" s="21">
        <v>10000</v>
      </c>
      <c r="G78" s="21">
        <v>0</v>
      </c>
      <c r="H78" s="11">
        <f t="shared" si="3"/>
        <v>0</v>
      </c>
    </row>
    <row r="79" spans="1:255" ht="25.5" outlineLevel="3" x14ac:dyDescent="0.25">
      <c r="A79" s="22" t="s">
        <v>118</v>
      </c>
      <c r="B79" s="20" t="s">
        <v>7</v>
      </c>
      <c r="C79" s="20" t="s">
        <v>45</v>
      </c>
      <c r="D79" s="20" t="s">
        <v>48</v>
      </c>
      <c r="E79" s="20" t="s">
        <v>19</v>
      </c>
      <c r="F79" s="21">
        <v>10000</v>
      </c>
      <c r="G79" s="21">
        <v>0</v>
      </c>
      <c r="H79" s="11">
        <f t="shared" si="3"/>
        <v>0</v>
      </c>
    </row>
    <row r="80" spans="1:255" outlineLevel="5" x14ac:dyDescent="0.25">
      <c r="A80" s="16" t="s">
        <v>147</v>
      </c>
      <c r="B80" s="17" t="s">
        <v>7</v>
      </c>
      <c r="C80" s="17" t="s">
        <v>49</v>
      </c>
      <c r="D80" s="17"/>
      <c r="E80" s="17"/>
      <c r="F80" s="18">
        <v>12040152.619999999</v>
      </c>
      <c r="G80" s="18">
        <v>12040148.73</v>
      </c>
      <c r="H80" s="19">
        <f t="shared" si="3"/>
        <v>99.999967691439466</v>
      </c>
    </row>
    <row r="81" spans="1:8" outlineLevel="6" x14ac:dyDescent="0.25">
      <c r="A81" s="26" t="s">
        <v>148</v>
      </c>
      <c r="B81" s="24" t="s">
        <v>7</v>
      </c>
      <c r="C81" s="24" t="s">
        <v>50</v>
      </c>
      <c r="D81" s="20"/>
      <c r="E81" s="20"/>
      <c r="F81" s="21">
        <v>12040152.619999999</v>
      </c>
      <c r="G81" s="21">
        <v>12040148.73</v>
      </c>
      <c r="H81" s="27">
        <f t="shared" si="3"/>
        <v>99.999967691439466</v>
      </c>
    </row>
    <row r="82" spans="1:8" outlineLevel="7" x14ac:dyDescent="0.25">
      <c r="A82" s="22" t="s">
        <v>149</v>
      </c>
      <c r="B82" s="20" t="s">
        <v>7</v>
      </c>
      <c r="C82" s="20" t="s">
        <v>50</v>
      </c>
      <c r="D82" s="20" t="s">
        <v>51</v>
      </c>
      <c r="E82" s="20"/>
      <c r="F82" s="21">
        <v>12040152.619999999</v>
      </c>
      <c r="G82" s="21">
        <v>12040148.73</v>
      </c>
      <c r="H82" s="11">
        <f t="shared" si="3"/>
        <v>99.999967691439466</v>
      </c>
    </row>
    <row r="83" spans="1:8" outlineLevel="7" x14ac:dyDescent="0.25">
      <c r="A83" s="22"/>
      <c r="B83" s="20" t="s">
        <v>7</v>
      </c>
      <c r="C83" s="20" t="s">
        <v>50</v>
      </c>
      <c r="D83" s="20" t="s">
        <v>52</v>
      </c>
      <c r="E83" s="20"/>
      <c r="F83" s="21">
        <v>2513360</v>
      </c>
      <c r="G83" s="21">
        <v>2513356.11</v>
      </c>
      <c r="H83" s="11">
        <f t="shared" si="3"/>
        <v>99.999845227106348</v>
      </c>
    </row>
    <row r="84" spans="1:8" ht="25.5" outlineLevel="5" x14ac:dyDescent="0.25">
      <c r="A84" s="22" t="s">
        <v>150</v>
      </c>
      <c r="B84" s="20" t="s">
        <v>7</v>
      </c>
      <c r="C84" s="20" t="s">
        <v>50</v>
      </c>
      <c r="D84" s="20" t="s">
        <v>53</v>
      </c>
      <c r="E84" s="20"/>
      <c r="F84" s="21">
        <v>2513360</v>
      </c>
      <c r="G84" s="21">
        <v>2513356.11</v>
      </c>
      <c r="H84" s="11">
        <f t="shared" si="3"/>
        <v>99.999845227106348</v>
      </c>
    </row>
    <row r="85" spans="1:8" ht="25.5" outlineLevel="6" x14ac:dyDescent="0.25">
      <c r="A85" s="22" t="s">
        <v>117</v>
      </c>
      <c r="B85" s="20" t="s">
        <v>7</v>
      </c>
      <c r="C85" s="20" t="s">
        <v>50</v>
      </c>
      <c r="D85" s="20" t="s">
        <v>53</v>
      </c>
      <c r="E85" s="20" t="s">
        <v>18</v>
      </c>
      <c r="F85" s="21">
        <v>2513360</v>
      </c>
      <c r="G85" s="21">
        <v>2513356.11</v>
      </c>
      <c r="H85" s="11">
        <f t="shared" si="3"/>
        <v>99.999845227106348</v>
      </c>
    </row>
    <row r="86" spans="1:8" ht="25.5" outlineLevel="7" x14ac:dyDescent="0.25">
      <c r="A86" s="22" t="s">
        <v>118</v>
      </c>
      <c r="B86" s="20" t="s">
        <v>7</v>
      </c>
      <c r="C86" s="20" t="s">
        <v>50</v>
      </c>
      <c r="D86" s="20" t="s">
        <v>53</v>
      </c>
      <c r="E86" s="20" t="s">
        <v>19</v>
      </c>
      <c r="F86" s="21">
        <v>2513360</v>
      </c>
      <c r="G86" s="21">
        <v>2513356.11</v>
      </c>
      <c r="H86" s="11">
        <f t="shared" si="3"/>
        <v>99.999845227106348</v>
      </c>
    </row>
    <row r="87" spans="1:8" outlineLevel="7" x14ac:dyDescent="0.25">
      <c r="A87" s="22"/>
      <c r="B87" s="20" t="s">
        <v>7</v>
      </c>
      <c r="C87" s="20" t="s">
        <v>50</v>
      </c>
      <c r="D87" s="20" t="s">
        <v>54</v>
      </c>
      <c r="E87" s="20"/>
      <c r="F87" s="21">
        <v>48627</v>
      </c>
      <c r="G87" s="21">
        <v>48627</v>
      </c>
      <c r="H87" s="27">
        <f t="shared" si="3"/>
        <v>100</v>
      </c>
    </row>
    <row r="88" spans="1:8" ht="25.5" outlineLevel="5" x14ac:dyDescent="0.25">
      <c r="A88" s="22" t="s">
        <v>151</v>
      </c>
      <c r="B88" s="20" t="s">
        <v>7</v>
      </c>
      <c r="C88" s="20" t="s">
        <v>50</v>
      </c>
      <c r="D88" s="20" t="s">
        <v>55</v>
      </c>
      <c r="E88" s="20"/>
      <c r="F88" s="21">
        <v>48627</v>
      </c>
      <c r="G88" s="21">
        <v>48627</v>
      </c>
      <c r="H88" s="11">
        <f t="shared" si="3"/>
        <v>100</v>
      </c>
    </row>
    <row r="89" spans="1:8" ht="25.5" outlineLevel="6" x14ac:dyDescent="0.25">
      <c r="A89" s="22" t="s">
        <v>117</v>
      </c>
      <c r="B89" s="20" t="s">
        <v>7</v>
      </c>
      <c r="C89" s="20" t="s">
        <v>50</v>
      </c>
      <c r="D89" s="20" t="s">
        <v>55</v>
      </c>
      <c r="E89" s="20" t="s">
        <v>18</v>
      </c>
      <c r="F89" s="21">
        <v>48627</v>
      </c>
      <c r="G89" s="21">
        <v>48627</v>
      </c>
      <c r="H89" s="11">
        <f t="shared" si="3"/>
        <v>100</v>
      </c>
    </row>
    <row r="90" spans="1:8" ht="25.5" outlineLevel="7" x14ac:dyDescent="0.25">
      <c r="A90" s="22" t="s">
        <v>118</v>
      </c>
      <c r="B90" s="20" t="s">
        <v>7</v>
      </c>
      <c r="C90" s="20" t="s">
        <v>50</v>
      </c>
      <c r="D90" s="20" t="s">
        <v>55</v>
      </c>
      <c r="E90" s="20" t="s">
        <v>19</v>
      </c>
      <c r="F90" s="21">
        <v>48627</v>
      </c>
      <c r="G90" s="21">
        <v>48627</v>
      </c>
      <c r="H90" s="11">
        <f t="shared" si="3"/>
        <v>100</v>
      </c>
    </row>
    <row r="91" spans="1:8" outlineLevel="7" x14ac:dyDescent="0.25">
      <c r="A91" s="22" t="s">
        <v>152</v>
      </c>
      <c r="B91" s="20" t="s">
        <v>7</v>
      </c>
      <c r="C91" s="20" t="s">
        <v>50</v>
      </c>
      <c r="D91" s="20" t="s">
        <v>153</v>
      </c>
      <c r="E91" s="20"/>
      <c r="F91" s="21">
        <v>9478165.6199999992</v>
      </c>
      <c r="G91" s="21">
        <v>9478165.6199999992</v>
      </c>
      <c r="H91" s="11">
        <f t="shared" si="3"/>
        <v>100</v>
      </c>
    </row>
    <row r="92" spans="1:8" ht="25.5" outlineLevel="2" x14ac:dyDescent="0.25">
      <c r="A92" s="29" t="s">
        <v>154</v>
      </c>
      <c r="B92" s="30" t="s">
        <v>7</v>
      </c>
      <c r="C92" s="30" t="s">
        <v>50</v>
      </c>
      <c r="D92" s="30" t="s">
        <v>98</v>
      </c>
      <c r="E92" s="30"/>
      <c r="F92" s="31">
        <v>9478165.6199999992</v>
      </c>
      <c r="G92" s="31">
        <v>9478165.6199999992</v>
      </c>
      <c r="H92" s="32">
        <f t="shared" si="3"/>
        <v>100</v>
      </c>
    </row>
    <row r="93" spans="1:8" ht="25.5" outlineLevel="3" x14ac:dyDescent="0.25">
      <c r="A93" s="22" t="s">
        <v>117</v>
      </c>
      <c r="B93" s="20" t="s">
        <v>7</v>
      </c>
      <c r="C93" s="20" t="s">
        <v>50</v>
      </c>
      <c r="D93" s="20" t="s">
        <v>98</v>
      </c>
      <c r="E93" s="20" t="s">
        <v>18</v>
      </c>
      <c r="F93" s="21">
        <v>9478165.6199999992</v>
      </c>
      <c r="G93" s="21">
        <v>9478165.6199999992</v>
      </c>
      <c r="H93" s="11">
        <f t="shared" si="3"/>
        <v>100</v>
      </c>
    </row>
    <row r="94" spans="1:8" ht="25.5" outlineLevel="5" x14ac:dyDescent="0.25">
      <c r="A94" s="22" t="s">
        <v>118</v>
      </c>
      <c r="B94" s="20" t="s">
        <v>7</v>
      </c>
      <c r="C94" s="20" t="s">
        <v>50</v>
      </c>
      <c r="D94" s="20" t="s">
        <v>98</v>
      </c>
      <c r="E94" s="20" t="s">
        <v>19</v>
      </c>
      <c r="F94" s="21">
        <v>9478165.6199999992</v>
      </c>
      <c r="G94" s="21">
        <v>9478165.6199999992</v>
      </c>
      <c r="H94" s="11">
        <f t="shared" si="3"/>
        <v>100</v>
      </c>
    </row>
    <row r="95" spans="1:8" outlineLevel="6" x14ac:dyDescent="0.25">
      <c r="A95" s="16" t="s">
        <v>155</v>
      </c>
      <c r="B95" s="17" t="s">
        <v>7</v>
      </c>
      <c r="C95" s="17" t="s">
        <v>56</v>
      </c>
      <c r="D95" s="17"/>
      <c r="E95" s="17"/>
      <c r="F95" s="18">
        <v>25652798.43</v>
      </c>
      <c r="G95" s="18">
        <v>25158441.949999999</v>
      </c>
      <c r="H95" s="19">
        <f t="shared" si="3"/>
        <v>98.072894536832024</v>
      </c>
    </row>
    <row r="96" spans="1:8" outlineLevel="7" x14ac:dyDescent="0.25">
      <c r="A96" s="26" t="s">
        <v>156</v>
      </c>
      <c r="B96" s="24" t="s">
        <v>7</v>
      </c>
      <c r="C96" s="24" t="s">
        <v>57</v>
      </c>
      <c r="D96" s="20"/>
      <c r="E96" s="20"/>
      <c r="F96" s="21">
        <v>1497900.9</v>
      </c>
      <c r="G96" s="21">
        <v>1463703.24</v>
      </c>
      <c r="H96" s="11">
        <f t="shared" si="3"/>
        <v>97.716961115384876</v>
      </c>
    </row>
    <row r="97" spans="1:255" ht="25.5" outlineLevel="7" x14ac:dyDescent="0.25">
      <c r="A97" s="22" t="s">
        <v>157</v>
      </c>
      <c r="B97" s="20" t="s">
        <v>7</v>
      </c>
      <c r="C97" s="20" t="s">
        <v>57</v>
      </c>
      <c r="D97" s="20" t="s">
        <v>58</v>
      </c>
      <c r="E97" s="20"/>
      <c r="F97" s="21">
        <v>1497900.9</v>
      </c>
      <c r="G97" s="21">
        <v>1463703.24</v>
      </c>
      <c r="H97" s="11">
        <f t="shared" si="3"/>
        <v>97.716961115384876</v>
      </c>
    </row>
    <row r="98" spans="1:255" outlineLevel="1" x14ac:dyDescent="0.25">
      <c r="A98" s="22"/>
      <c r="B98" s="20" t="s">
        <v>7</v>
      </c>
      <c r="C98" s="20" t="s">
        <v>57</v>
      </c>
      <c r="D98" s="20" t="s">
        <v>59</v>
      </c>
      <c r="E98" s="20"/>
      <c r="F98" s="21">
        <v>1497900.9</v>
      </c>
      <c r="G98" s="21">
        <v>1463703.24</v>
      </c>
      <c r="H98" s="11">
        <f t="shared" si="3"/>
        <v>97.716961115384876</v>
      </c>
    </row>
    <row r="99" spans="1:255" ht="25.5" outlineLevel="2" x14ac:dyDescent="0.25">
      <c r="A99" s="22" t="s">
        <v>158</v>
      </c>
      <c r="B99" s="20" t="s">
        <v>7</v>
      </c>
      <c r="C99" s="20" t="s">
        <v>57</v>
      </c>
      <c r="D99" s="20" t="s">
        <v>60</v>
      </c>
      <c r="E99" s="20"/>
      <c r="F99" s="21">
        <v>1497900.9</v>
      </c>
      <c r="G99" s="21">
        <v>1463703.24</v>
      </c>
      <c r="H99" s="11">
        <f t="shared" si="3"/>
        <v>97.716961115384876</v>
      </c>
    </row>
    <row r="100" spans="1:255" ht="25.5" outlineLevel="3" x14ac:dyDescent="0.25">
      <c r="A100" s="22" t="s">
        <v>117</v>
      </c>
      <c r="B100" s="20" t="s">
        <v>7</v>
      </c>
      <c r="C100" s="20" t="s">
        <v>57</v>
      </c>
      <c r="D100" s="20" t="s">
        <v>60</v>
      </c>
      <c r="E100" s="20" t="s">
        <v>18</v>
      </c>
      <c r="F100" s="21">
        <v>1497900.9</v>
      </c>
      <c r="G100" s="21">
        <v>1463703.24</v>
      </c>
      <c r="H100" s="11">
        <f t="shared" si="3"/>
        <v>97.716961115384876</v>
      </c>
    </row>
    <row r="101" spans="1:255" ht="25.5" outlineLevel="3" x14ac:dyDescent="0.25">
      <c r="A101" s="22" t="s">
        <v>118</v>
      </c>
      <c r="B101" s="20" t="s">
        <v>7</v>
      </c>
      <c r="C101" s="20" t="s">
        <v>57</v>
      </c>
      <c r="D101" s="20" t="s">
        <v>60</v>
      </c>
      <c r="E101" s="20" t="s">
        <v>19</v>
      </c>
      <c r="F101" s="21">
        <v>1497900.9</v>
      </c>
      <c r="G101" s="21">
        <v>1463703.24</v>
      </c>
      <c r="H101" s="11">
        <f t="shared" si="3"/>
        <v>97.716961115384876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 outlineLevel="3" x14ac:dyDescent="0.25">
      <c r="A102" s="26" t="s">
        <v>159</v>
      </c>
      <c r="B102" s="24" t="s">
        <v>7</v>
      </c>
      <c r="C102" s="24" t="s">
        <v>61</v>
      </c>
      <c r="D102" s="20"/>
      <c r="E102" s="20"/>
      <c r="F102" s="21">
        <v>4379734.08</v>
      </c>
      <c r="G102" s="21">
        <v>4111223.12</v>
      </c>
      <c r="H102" s="11">
        <f t="shared" si="3"/>
        <v>93.86924057270619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ht="25.5" outlineLevel="3" x14ac:dyDescent="0.25">
      <c r="A103" s="22" t="s">
        <v>157</v>
      </c>
      <c r="B103" s="20" t="s">
        <v>7</v>
      </c>
      <c r="C103" s="20" t="s">
        <v>61</v>
      </c>
      <c r="D103" s="20" t="s">
        <v>58</v>
      </c>
      <c r="E103" s="20"/>
      <c r="F103" s="21">
        <v>4379734.08</v>
      </c>
      <c r="G103" s="21">
        <v>4111223.12</v>
      </c>
      <c r="H103" s="11">
        <f t="shared" si="3"/>
        <v>93.86924057270619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</row>
    <row r="104" spans="1:255" outlineLevel="7" x14ac:dyDescent="0.25">
      <c r="A104" s="22"/>
      <c r="B104" s="20" t="s">
        <v>7</v>
      </c>
      <c r="C104" s="20" t="s">
        <v>61</v>
      </c>
      <c r="D104" s="20" t="s">
        <v>62</v>
      </c>
      <c r="E104" s="20"/>
      <c r="F104" s="21">
        <v>4379734.08</v>
      </c>
      <c r="G104" s="21">
        <v>4111223.12</v>
      </c>
      <c r="H104" s="11">
        <f t="shared" si="3"/>
        <v>93.86924057270619</v>
      </c>
    </row>
    <row r="105" spans="1:255" ht="25.5" outlineLevel="7" x14ac:dyDescent="0.25">
      <c r="A105" s="22" t="s">
        <v>160</v>
      </c>
      <c r="B105" s="20" t="s">
        <v>7</v>
      </c>
      <c r="C105" s="20" t="s">
        <v>61</v>
      </c>
      <c r="D105" s="20" t="s">
        <v>63</v>
      </c>
      <c r="E105" s="20"/>
      <c r="F105" s="21">
        <v>4379734.08</v>
      </c>
      <c r="G105" s="21">
        <v>4111223.12</v>
      </c>
      <c r="H105" s="11">
        <f t="shared" si="3"/>
        <v>93.86924057270619</v>
      </c>
    </row>
    <row r="106" spans="1:255" ht="25.5" outlineLevel="2" x14ac:dyDescent="0.25">
      <c r="A106" s="22" t="s">
        <v>117</v>
      </c>
      <c r="B106" s="20" t="s">
        <v>7</v>
      </c>
      <c r="C106" s="20" t="s">
        <v>61</v>
      </c>
      <c r="D106" s="20" t="s">
        <v>63</v>
      </c>
      <c r="E106" s="20" t="s">
        <v>18</v>
      </c>
      <c r="F106" s="21">
        <v>4305269.3899999997</v>
      </c>
      <c r="G106" s="21">
        <v>4036758.43</v>
      </c>
      <c r="H106" s="11">
        <f t="shared" si="3"/>
        <v>93.763201888744078</v>
      </c>
    </row>
    <row r="107" spans="1:255" ht="25.5" outlineLevel="3" x14ac:dyDescent="0.25">
      <c r="A107" s="22" t="s">
        <v>118</v>
      </c>
      <c r="B107" s="20" t="s">
        <v>7</v>
      </c>
      <c r="C107" s="20" t="s">
        <v>61</v>
      </c>
      <c r="D107" s="20" t="s">
        <v>63</v>
      </c>
      <c r="E107" s="20" t="s">
        <v>19</v>
      </c>
      <c r="F107" s="21">
        <v>4305269.3899999997</v>
      </c>
      <c r="G107" s="21">
        <v>4036758.43</v>
      </c>
      <c r="H107" s="11">
        <f t="shared" si="3"/>
        <v>93.763201888744078</v>
      </c>
    </row>
    <row r="108" spans="1:255" outlineLevel="5" x14ac:dyDescent="0.25">
      <c r="A108" s="22" t="s">
        <v>119</v>
      </c>
      <c r="B108" s="20" t="s">
        <v>7</v>
      </c>
      <c r="C108" s="20" t="s">
        <v>61</v>
      </c>
      <c r="D108" s="20" t="s">
        <v>63</v>
      </c>
      <c r="E108" s="20" t="s">
        <v>24</v>
      </c>
      <c r="F108" s="21">
        <v>74464.69</v>
      </c>
      <c r="G108" s="21">
        <v>74464.69</v>
      </c>
      <c r="H108" s="11">
        <f t="shared" si="3"/>
        <v>100</v>
      </c>
    </row>
    <row r="109" spans="1:255" outlineLevel="6" x14ac:dyDescent="0.25">
      <c r="A109" s="22" t="s">
        <v>161</v>
      </c>
      <c r="B109" s="20" t="s">
        <v>7</v>
      </c>
      <c r="C109" s="20" t="s">
        <v>61</v>
      </c>
      <c r="D109" s="20" t="s">
        <v>63</v>
      </c>
      <c r="E109" s="20" t="s">
        <v>29</v>
      </c>
      <c r="F109" s="21">
        <v>74464.69</v>
      </c>
      <c r="G109" s="21">
        <v>74464.69</v>
      </c>
      <c r="H109" s="11">
        <f t="shared" si="3"/>
        <v>100</v>
      </c>
    </row>
    <row r="110" spans="1:255" outlineLevel="7" x14ac:dyDescent="0.25">
      <c r="A110" s="26" t="s">
        <v>162</v>
      </c>
      <c r="B110" s="24" t="s">
        <v>7</v>
      </c>
      <c r="C110" s="24" t="s">
        <v>64</v>
      </c>
      <c r="D110" s="20"/>
      <c r="E110" s="20"/>
      <c r="F110" s="21">
        <v>19775163.449999999</v>
      </c>
      <c r="G110" s="21">
        <v>19583515.59</v>
      </c>
      <c r="H110" s="11">
        <f t="shared" si="3"/>
        <v>99.03086586118711</v>
      </c>
    </row>
    <row r="111" spans="1:255" ht="25.5" outlineLevel="7" x14ac:dyDescent="0.25">
      <c r="A111" s="22" t="s">
        <v>163</v>
      </c>
      <c r="B111" s="20" t="s">
        <v>7</v>
      </c>
      <c r="C111" s="20" t="s">
        <v>64</v>
      </c>
      <c r="D111" s="20" t="s">
        <v>65</v>
      </c>
      <c r="E111" s="20"/>
      <c r="F111" s="21">
        <v>14114603.73</v>
      </c>
      <c r="G111" s="21">
        <v>13922955.869999999</v>
      </c>
      <c r="H111" s="11">
        <f t="shared" si="3"/>
        <v>98.642201625592492</v>
      </c>
    </row>
    <row r="112" spans="1:255" outlineLevel="1" x14ac:dyDescent="0.25">
      <c r="A112" s="22"/>
      <c r="B112" s="20" t="s">
        <v>7</v>
      </c>
      <c r="C112" s="20" t="s">
        <v>64</v>
      </c>
      <c r="D112" s="20" t="s">
        <v>66</v>
      </c>
      <c r="E112" s="20"/>
      <c r="F112" s="21">
        <v>3420259.1</v>
      </c>
      <c r="G112" s="21">
        <v>3369364.24</v>
      </c>
      <c r="H112" s="11">
        <f t="shared" si="3"/>
        <v>98.511958933169723</v>
      </c>
    </row>
    <row r="113" spans="1:255" outlineLevel="2" x14ac:dyDescent="0.25">
      <c r="A113" s="22" t="s">
        <v>164</v>
      </c>
      <c r="B113" s="20" t="s">
        <v>7</v>
      </c>
      <c r="C113" s="20" t="s">
        <v>64</v>
      </c>
      <c r="D113" s="20" t="s">
        <v>67</v>
      </c>
      <c r="E113" s="20"/>
      <c r="F113" s="21">
        <v>3420259.1</v>
      </c>
      <c r="G113" s="21">
        <v>3369364.24</v>
      </c>
      <c r="H113" s="11">
        <f t="shared" si="3"/>
        <v>98.511958933169723</v>
      </c>
    </row>
    <row r="114" spans="1:255" ht="25.5" outlineLevel="3" x14ac:dyDescent="0.25">
      <c r="A114" s="22" t="s">
        <v>117</v>
      </c>
      <c r="B114" s="20" t="s">
        <v>7</v>
      </c>
      <c r="C114" s="20" t="s">
        <v>64</v>
      </c>
      <c r="D114" s="20" t="s">
        <v>67</v>
      </c>
      <c r="E114" s="20" t="s">
        <v>18</v>
      </c>
      <c r="F114" s="21">
        <v>3420259.1</v>
      </c>
      <c r="G114" s="21">
        <v>3369364.24</v>
      </c>
      <c r="H114" s="11">
        <f t="shared" si="3"/>
        <v>98.511958933169723</v>
      </c>
    </row>
    <row r="115" spans="1:255" ht="25.5" outlineLevel="5" x14ac:dyDescent="0.25">
      <c r="A115" s="22" t="s">
        <v>118</v>
      </c>
      <c r="B115" s="20" t="s">
        <v>7</v>
      </c>
      <c r="C115" s="20" t="s">
        <v>64</v>
      </c>
      <c r="D115" s="20" t="s">
        <v>67</v>
      </c>
      <c r="E115" s="20" t="s">
        <v>19</v>
      </c>
      <c r="F115" s="21">
        <v>3420259.1</v>
      </c>
      <c r="G115" s="21">
        <v>3369364.24</v>
      </c>
      <c r="H115" s="11">
        <f t="shared" si="3"/>
        <v>98.511958933169723</v>
      </c>
    </row>
    <row r="116" spans="1:255" outlineLevel="6" x14ac:dyDescent="0.25">
      <c r="A116" s="22"/>
      <c r="B116" s="20" t="s">
        <v>7</v>
      </c>
      <c r="C116" s="20" t="s">
        <v>64</v>
      </c>
      <c r="D116" s="20" t="s">
        <v>68</v>
      </c>
      <c r="E116" s="20"/>
      <c r="F116" s="21">
        <v>3715.35</v>
      </c>
      <c r="G116" s="21">
        <v>3715.35</v>
      </c>
      <c r="H116" s="11">
        <f t="shared" si="3"/>
        <v>100</v>
      </c>
    </row>
    <row r="117" spans="1:255" ht="25.5" outlineLevel="6" x14ac:dyDescent="0.25">
      <c r="A117" s="22" t="s">
        <v>165</v>
      </c>
      <c r="B117" s="20" t="s">
        <v>7</v>
      </c>
      <c r="C117" s="20" t="s">
        <v>64</v>
      </c>
      <c r="D117" s="20" t="s">
        <v>69</v>
      </c>
      <c r="E117" s="20"/>
      <c r="F117" s="21">
        <v>3715.35</v>
      </c>
      <c r="G117" s="21">
        <v>3715.35</v>
      </c>
      <c r="H117" s="11">
        <f t="shared" si="3"/>
        <v>100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</row>
    <row r="118" spans="1:255" ht="25.5" outlineLevel="6" x14ac:dyDescent="0.25">
      <c r="A118" s="22" t="s">
        <v>117</v>
      </c>
      <c r="B118" s="20" t="s">
        <v>7</v>
      </c>
      <c r="C118" s="20" t="s">
        <v>64</v>
      </c>
      <c r="D118" s="20" t="s">
        <v>69</v>
      </c>
      <c r="E118" s="20" t="s">
        <v>18</v>
      </c>
      <c r="F118" s="21">
        <v>3715.35</v>
      </c>
      <c r="G118" s="21">
        <v>3715.35</v>
      </c>
      <c r="H118" s="11">
        <f t="shared" si="3"/>
        <v>100</v>
      </c>
    </row>
    <row r="119" spans="1:255" ht="25.5" outlineLevel="7" x14ac:dyDescent="0.25">
      <c r="A119" s="22" t="s">
        <v>118</v>
      </c>
      <c r="B119" s="20" t="s">
        <v>7</v>
      </c>
      <c r="C119" s="20" t="s">
        <v>64</v>
      </c>
      <c r="D119" s="20" t="s">
        <v>69</v>
      </c>
      <c r="E119" s="20" t="s">
        <v>19</v>
      </c>
      <c r="F119" s="21">
        <v>3715.35</v>
      </c>
      <c r="G119" s="21">
        <v>3715.35</v>
      </c>
      <c r="H119" s="10">
        <f t="shared" si="3"/>
        <v>100</v>
      </c>
    </row>
    <row r="120" spans="1:255" outlineLevel="7" x14ac:dyDescent="0.25">
      <c r="A120" s="22"/>
      <c r="B120" s="20" t="s">
        <v>7</v>
      </c>
      <c r="C120" s="20" t="s">
        <v>64</v>
      </c>
      <c r="D120" s="20" t="s">
        <v>70</v>
      </c>
      <c r="E120" s="20"/>
      <c r="F120" s="21">
        <v>471057.09</v>
      </c>
      <c r="G120" s="21">
        <v>471057.09</v>
      </c>
      <c r="H120" s="10">
        <f t="shared" si="3"/>
        <v>100</v>
      </c>
    </row>
    <row r="121" spans="1:255" outlineLevel="3" x14ac:dyDescent="0.25">
      <c r="A121" s="22" t="s">
        <v>166</v>
      </c>
      <c r="B121" s="20" t="s">
        <v>7</v>
      </c>
      <c r="C121" s="20" t="s">
        <v>64</v>
      </c>
      <c r="D121" s="20" t="s">
        <v>71</v>
      </c>
      <c r="E121" s="20"/>
      <c r="F121" s="21">
        <v>471057.09</v>
      </c>
      <c r="G121" s="21">
        <v>471057.09</v>
      </c>
      <c r="H121" s="10">
        <f t="shared" si="3"/>
        <v>100</v>
      </c>
    </row>
    <row r="122" spans="1:255" ht="25.5" outlineLevel="5" x14ac:dyDescent="0.25">
      <c r="A122" s="22" t="s">
        <v>117</v>
      </c>
      <c r="B122" s="20" t="s">
        <v>7</v>
      </c>
      <c r="C122" s="20" t="s">
        <v>64</v>
      </c>
      <c r="D122" s="20" t="s">
        <v>71</v>
      </c>
      <c r="E122" s="20" t="s">
        <v>18</v>
      </c>
      <c r="F122" s="21">
        <v>471057.09</v>
      </c>
      <c r="G122" s="21">
        <v>471057.09</v>
      </c>
      <c r="H122" s="27">
        <f t="shared" si="3"/>
        <v>100</v>
      </c>
    </row>
    <row r="123" spans="1:255" ht="25.5" outlineLevel="6" x14ac:dyDescent="0.25">
      <c r="A123" s="22" t="s">
        <v>118</v>
      </c>
      <c r="B123" s="20" t="s">
        <v>7</v>
      </c>
      <c r="C123" s="20" t="s">
        <v>64</v>
      </c>
      <c r="D123" s="20" t="s">
        <v>71</v>
      </c>
      <c r="E123" s="20" t="s">
        <v>19</v>
      </c>
      <c r="F123" s="21">
        <v>471057.09</v>
      </c>
      <c r="G123" s="21">
        <v>471057.09</v>
      </c>
      <c r="H123" s="11">
        <f t="shared" si="3"/>
        <v>100</v>
      </c>
    </row>
    <row r="124" spans="1:255" ht="16.5" customHeight="1" outlineLevel="6" x14ac:dyDescent="0.25">
      <c r="A124" s="22"/>
      <c r="B124" s="20" t="s">
        <v>7</v>
      </c>
      <c r="C124" s="20" t="s">
        <v>64</v>
      </c>
      <c r="D124" s="20" t="s">
        <v>72</v>
      </c>
      <c r="E124" s="20"/>
      <c r="F124" s="21">
        <v>8289819.1900000004</v>
      </c>
      <c r="G124" s="21">
        <v>8289819.1900000004</v>
      </c>
      <c r="H124" s="9">
        <f t="shared" si="3"/>
        <v>100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</row>
    <row r="125" spans="1:255" outlineLevel="7" x14ac:dyDescent="0.25">
      <c r="A125" s="22" t="s">
        <v>167</v>
      </c>
      <c r="B125" s="20" t="s">
        <v>7</v>
      </c>
      <c r="C125" s="20" t="s">
        <v>64</v>
      </c>
      <c r="D125" s="20" t="s">
        <v>73</v>
      </c>
      <c r="E125" s="20"/>
      <c r="F125" s="21">
        <v>8289819.1900000004</v>
      </c>
      <c r="G125" s="21">
        <v>8289819.1900000004</v>
      </c>
      <c r="H125" s="10">
        <f t="shared" si="3"/>
        <v>100</v>
      </c>
    </row>
    <row r="126" spans="1:255" ht="25.5" outlineLevel="7" x14ac:dyDescent="0.25">
      <c r="A126" s="22" t="s">
        <v>117</v>
      </c>
      <c r="B126" s="20" t="s">
        <v>7</v>
      </c>
      <c r="C126" s="20" t="s">
        <v>64</v>
      </c>
      <c r="D126" s="20" t="s">
        <v>73</v>
      </c>
      <c r="E126" s="20" t="s">
        <v>18</v>
      </c>
      <c r="F126" s="21">
        <v>8289819.1900000004</v>
      </c>
      <c r="G126" s="21">
        <v>8289819.1900000004</v>
      </c>
      <c r="H126" s="10">
        <f t="shared" si="3"/>
        <v>100</v>
      </c>
    </row>
    <row r="127" spans="1:255" ht="25.5" outlineLevel="2" x14ac:dyDescent="0.25">
      <c r="A127" s="22" t="s">
        <v>118</v>
      </c>
      <c r="B127" s="20" t="s">
        <v>7</v>
      </c>
      <c r="C127" s="20" t="s">
        <v>64</v>
      </c>
      <c r="D127" s="20" t="s">
        <v>73</v>
      </c>
      <c r="E127" s="20" t="s">
        <v>19</v>
      </c>
      <c r="F127" s="21">
        <v>8289819.1900000004</v>
      </c>
      <c r="G127" s="21">
        <v>8289819.1900000004</v>
      </c>
      <c r="H127" s="10">
        <f t="shared" si="3"/>
        <v>100</v>
      </c>
    </row>
    <row r="128" spans="1:255" ht="38.25" outlineLevel="3" x14ac:dyDescent="0.25">
      <c r="A128" s="22" t="s">
        <v>168</v>
      </c>
      <c r="B128" s="20" t="s">
        <v>7</v>
      </c>
      <c r="C128" s="20" t="s">
        <v>64</v>
      </c>
      <c r="D128" s="20" t="s">
        <v>99</v>
      </c>
      <c r="E128" s="20"/>
      <c r="F128" s="21">
        <v>1929753</v>
      </c>
      <c r="G128" s="21">
        <v>1789000</v>
      </c>
      <c r="H128" s="10">
        <f t="shared" si="3"/>
        <v>92.706164985881614</v>
      </c>
    </row>
    <row r="129" spans="1:255" ht="51" outlineLevel="5" x14ac:dyDescent="0.25">
      <c r="A129" s="22" t="s">
        <v>169</v>
      </c>
      <c r="B129" s="20" t="s">
        <v>7</v>
      </c>
      <c r="C129" s="20" t="s">
        <v>64</v>
      </c>
      <c r="D129" s="20" t="s">
        <v>100</v>
      </c>
      <c r="E129" s="20"/>
      <c r="F129" s="21">
        <v>140000</v>
      </c>
      <c r="G129" s="21">
        <v>140000</v>
      </c>
      <c r="H129" s="11">
        <f t="shared" si="3"/>
        <v>100</v>
      </c>
    </row>
    <row r="130" spans="1:255" outlineLevel="6" x14ac:dyDescent="0.25">
      <c r="A130" s="22" t="s">
        <v>170</v>
      </c>
      <c r="B130" s="20" t="s">
        <v>7</v>
      </c>
      <c r="C130" s="20" t="s">
        <v>64</v>
      </c>
      <c r="D130" s="20" t="s">
        <v>100</v>
      </c>
      <c r="E130" s="20" t="s">
        <v>87</v>
      </c>
      <c r="F130" s="21">
        <v>140000</v>
      </c>
      <c r="G130" s="21">
        <v>140000</v>
      </c>
      <c r="H130" s="11">
        <f t="shared" si="3"/>
        <v>100</v>
      </c>
    </row>
    <row r="131" spans="1:255" outlineLevel="7" x14ac:dyDescent="0.25">
      <c r="A131" s="22" t="s">
        <v>171</v>
      </c>
      <c r="B131" s="20" t="s">
        <v>7</v>
      </c>
      <c r="C131" s="20" t="s">
        <v>64</v>
      </c>
      <c r="D131" s="20" t="s">
        <v>100</v>
      </c>
      <c r="E131" s="20" t="s">
        <v>88</v>
      </c>
      <c r="F131" s="21">
        <v>140000</v>
      </c>
      <c r="G131" s="21">
        <v>140000</v>
      </c>
      <c r="H131" s="11">
        <f t="shared" si="3"/>
        <v>100</v>
      </c>
    </row>
    <row r="132" spans="1:255" ht="25.5" outlineLevel="7" x14ac:dyDescent="0.25">
      <c r="A132" s="29" t="s">
        <v>91</v>
      </c>
      <c r="B132" s="30" t="s">
        <v>7</v>
      </c>
      <c r="C132" s="30" t="s">
        <v>64</v>
      </c>
      <c r="D132" s="30" t="s">
        <v>92</v>
      </c>
      <c r="E132" s="30"/>
      <c r="F132" s="31">
        <v>1789753</v>
      </c>
      <c r="G132" s="31">
        <v>1649000</v>
      </c>
      <c r="H132" s="32">
        <f t="shared" si="3"/>
        <v>92.135618713867217</v>
      </c>
    </row>
    <row r="133" spans="1:255" ht="25.5" outlineLevel="5" x14ac:dyDescent="0.25">
      <c r="A133" s="22" t="s">
        <v>117</v>
      </c>
      <c r="B133" s="20" t="s">
        <v>7</v>
      </c>
      <c r="C133" s="20" t="s">
        <v>64</v>
      </c>
      <c r="D133" s="20" t="s">
        <v>92</v>
      </c>
      <c r="E133" s="20" t="s">
        <v>18</v>
      </c>
      <c r="F133" s="21">
        <v>1789753</v>
      </c>
      <c r="G133" s="21">
        <v>1649000</v>
      </c>
      <c r="H133" s="11">
        <f t="shared" si="3"/>
        <v>92.135618713867217</v>
      </c>
    </row>
    <row r="134" spans="1:255" ht="25.5" outlineLevel="6" x14ac:dyDescent="0.25">
      <c r="A134" s="22" t="s">
        <v>118</v>
      </c>
      <c r="B134" s="20" t="s">
        <v>7</v>
      </c>
      <c r="C134" s="20" t="s">
        <v>64</v>
      </c>
      <c r="D134" s="20" t="s">
        <v>92</v>
      </c>
      <c r="E134" s="20" t="s">
        <v>19</v>
      </c>
      <c r="F134" s="21">
        <v>1789753</v>
      </c>
      <c r="G134" s="21">
        <v>1649000</v>
      </c>
      <c r="H134" s="27">
        <f t="shared" si="3"/>
        <v>92.135618713867217</v>
      </c>
    </row>
    <row r="135" spans="1:255" ht="38.25" outlineLevel="7" x14ac:dyDescent="0.25">
      <c r="A135" s="22" t="s">
        <v>172</v>
      </c>
      <c r="B135" s="20" t="s">
        <v>7</v>
      </c>
      <c r="C135" s="20" t="s">
        <v>64</v>
      </c>
      <c r="D135" s="20" t="s">
        <v>101</v>
      </c>
      <c r="E135" s="20"/>
      <c r="F135" s="21">
        <v>5660559.7199999997</v>
      </c>
      <c r="G135" s="21">
        <v>5660559.7199999997</v>
      </c>
      <c r="H135" s="11">
        <f t="shared" si="3"/>
        <v>100</v>
      </c>
    </row>
    <row r="136" spans="1:255" outlineLevel="7" x14ac:dyDescent="0.25">
      <c r="A136" s="22"/>
      <c r="B136" s="20" t="s">
        <v>7</v>
      </c>
      <c r="C136" s="20" t="s">
        <v>64</v>
      </c>
      <c r="D136" s="20" t="s">
        <v>173</v>
      </c>
      <c r="E136" s="20"/>
      <c r="F136" s="21">
        <v>5660559.7199999997</v>
      </c>
      <c r="G136" s="21">
        <v>5660559.7199999997</v>
      </c>
      <c r="H136" s="11">
        <f t="shared" si="3"/>
        <v>100</v>
      </c>
    </row>
    <row r="137" spans="1:255" outlineLevel="7" x14ac:dyDescent="0.25">
      <c r="A137" s="29" t="s">
        <v>102</v>
      </c>
      <c r="B137" s="30" t="s">
        <v>7</v>
      </c>
      <c r="C137" s="30" t="s">
        <v>64</v>
      </c>
      <c r="D137" s="30" t="s">
        <v>103</v>
      </c>
      <c r="E137" s="30"/>
      <c r="F137" s="31">
        <v>5660559.7199999997</v>
      </c>
      <c r="G137" s="31">
        <v>5660559.7199999997</v>
      </c>
      <c r="H137" s="32">
        <f t="shared" si="3"/>
        <v>100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</row>
    <row r="138" spans="1:255" ht="25.5" outlineLevel="7" x14ac:dyDescent="0.25">
      <c r="A138" s="22" t="s">
        <v>117</v>
      </c>
      <c r="B138" s="20" t="s">
        <v>7</v>
      </c>
      <c r="C138" s="20" t="s">
        <v>64</v>
      </c>
      <c r="D138" s="20" t="s">
        <v>103</v>
      </c>
      <c r="E138" s="20" t="s">
        <v>18</v>
      </c>
      <c r="F138" s="21">
        <v>5660559.7199999997</v>
      </c>
      <c r="G138" s="21">
        <v>5660559.7199999997</v>
      </c>
      <c r="H138" s="11">
        <f t="shared" si="3"/>
        <v>100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</row>
    <row r="139" spans="1:255" ht="25.5" outlineLevel="7" x14ac:dyDescent="0.25">
      <c r="A139" s="22" t="s">
        <v>118</v>
      </c>
      <c r="B139" s="20" t="s">
        <v>7</v>
      </c>
      <c r="C139" s="20" t="s">
        <v>64</v>
      </c>
      <c r="D139" s="20" t="s">
        <v>103</v>
      </c>
      <c r="E139" s="20" t="s">
        <v>19</v>
      </c>
      <c r="F139" s="21">
        <v>5660559.7199999997</v>
      </c>
      <c r="G139" s="21">
        <v>5660559.7199999997</v>
      </c>
      <c r="H139" s="11">
        <f t="shared" si="3"/>
        <v>100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</row>
    <row r="140" spans="1:255" s="4" customFormat="1" outlineLevel="7" x14ac:dyDescent="0.25">
      <c r="A140" s="16" t="s">
        <v>174</v>
      </c>
      <c r="B140" s="17" t="s">
        <v>7</v>
      </c>
      <c r="C140" s="17" t="s">
        <v>74</v>
      </c>
      <c r="D140" s="17"/>
      <c r="E140" s="17"/>
      <c r="F140" s="18">
        <f>F141</f>
        <v>12501204.779999999</v>
      </c>
      <c r="G140" s="18">
        <v>12357241.98</v>
      </c>
      <c r="H140" s="19">
        <f t="shared" ref="H140:H172" si="4">G140/F140*100</f>
        <v>98.848408593143617</v>
      </c>
    </row>
    <row r="141" spans="1:255" s="4" customFormat="1" outlineLevel="7" x14ac:dyDescent="0.25">
      <c r="A141" s="23" t="s">
        <v>175</v>
      </c>
      <c r="B141" s="24" t="s">
        <v>7</v>
      </c>
      <c r="C141" s="24" t="s">
        <v>75</v>
      </c>
      <c r="D141" s="20"/>
      <c r="E141" s="20"/>
      <c r="F141" s="21">
        <f>F142</f>
        <v>12501204.779999999</v>
      </c>
      <c r="G141" s="21">
        <v>12357241.98</v>
      </c>
      <c r="H141" s="11">
        <f t="shared" si="4"/>
        <v>98.848408593143617</v>
      </c>
    </row>
    <row r="142" spans="1:255" ht="25.5" outlineLevel="6" x14ac:dyDescent="0.25">
      <c r="A142" s="22" t="s">
        <v>176</v>
      </c>
      <c r="B142" s="20" t="s">
        <v>7</v>
      </c>
      <c r="C142" s="20" t="s">
        <v>75</v>
      </c>
      <c r="D142" s="20" t="s">
        <v>76</v>
      </c>
      <c r="E142" s="20"/>
      <c r="F142" s="21">
        <f>F143+F147+F152</f>
        <v>12501204.779999999</v>
      </c>
      <c r="G142" s="21">
        <v>12357241.98</v>
      </c>
      <c r="H142" s="11">
        <f t="shared" si="4"/>
        <v>98.848408593143617</v>
      </c>
    </row>
    <row r="143" spans="1:255" ht="25.5" outlineLevel="7" x14ac:dyDescent="0.25">
      <c r="A143" s="22" t="s">
        <v>177</v>
      </c>
      <c r="B143" s="20" t="s">
        <v>7</v>
      </c>
      <c r="C143" s="20" t="s">
        <v>75</v>
      </c>
      <c r="D143" s="20" t="s">
        <v>77</v>
      </c>
      <c r="E143" s="20"/>
      <c r="F143" s="21">
        <v>4068316.78</v>
      </c>
      <c r="G143" s="21">
        <v>3945196.82</v>
      </c>
      <c r="H143" s="11">
        <f t="shared" si="4"/>
        <v>96.97368797323594</v>
      </c>
    </row>
    <row r="144" spans="1:255" outlineLevel="7" x14ac:dyDescent="0.25">
      <c r="A144" s="22" t="s">
        <v>178</v>
      </c>
      <c r="B144" s="20" t="s">
        <v>7</v>
      </c>
      <c r="C144" s="20" t="s">
        <v>75</v>
      </c>
      <c r="D144" s="20" t="s">
        <v>78</v>
      </c>
      <c r="E144" s="20"/>
      <c r="F144" s="21">
        <v>4068316.78</v>
      </c>
      <c r="G144" s="21">
        <v>3945196.82</v>
      </c>
      <c r="H144" s="11">
        <f t="shared" si="4"/>
        <v>96.97368797323594</v>
      </c>
    </row>
    <row r="145" spans="1:255" ht="25.5" outlineLevel="3" x14ac:dyDescent="0.25">
      <c r="A145" s="22" t="s">
        <v>117</v>
      </c>
      <c r="B145" s="20" t="s">
        <v>7</v>
      </c>
      <c r="C145" s="20" t="s">
        <v>75</v>
      </c>
      <c r="D145" s="20" t="s">
        <v>78</v>
      </c>
      <c r="E145" s="20" t="s">
        <v>18</v>
      </c>
      <c r="F145" s="21">
        <v>4068316.78</v>
      </c>
      <c r="G145" s="21">
        <v>3945196.82</v>
      </c>
      <c r="H145" s="11">
        <f t="shared" si="4"/>
        <v>96.97368797323594</v>
      </c>
    </row>
    <row r="146" spans="1:255" ht="25.5" outlineLevel="5" x14ac:dyDescent="0.25">
      <c r="A146" s="22" t="s">
        <v>118</v>
      </c>
      <c r="B146" s="20" t="s">
        <v>7</v>
      </c>
      <c r="C146" s="20" t="s">
        <v>75</v>
      </c>
      <c r="D146" s="20" t="s">
        <v>78</v>
      </c>
      <c r="E146" s="20" t="s">
        <v>19</v>
      </c>
      <c r="F146" s="21">
        <v>4068316.78</v>
      </c>
      <c r="G146" s="21">
        <v>3945196.82</v>
      </c>
      <c r="H146" s="11">
        <f t="shared" si="4"/>
        <v>96.97368797323594</v>
      </c>
    </row>
    <row r="147" spans="1:255" outlineLevel="6" x14ac:dyDescent="0.25">
      <c r="A147" s="22"/>
      <c r="B147" s="20" t="s">
        <v>7</v>
      </c>
      <c r="C147" s="20" t="s">
        <v>75</v>
      </c>
      <c r="D147" s="20" t="s">
        <v>79</v>
      </c>
      <c r="E147" s="20"/>
      <c r="F147" s="21">
        <f>F148</f>
        <v>6228388</v>
      </c>
      <c r="G147" s="21">
        <v>6217966.5800000001</v>
      </c>
      <c r="H147" s="11">
        <f t="shared" si="4"/>
        <v>99.832678696317572</v>
      </c>
    </row>
    <row r="148" spans="1:255" outlineLevel="7" x14ac:dyDescent="0.25">
      <c r="A148" s="22"/>
      <c r="B148" s="20" t="s">
        <v>7</v>
      </c>
      <c r="C148" s="20" t="s">
        <v>75</v>
      </c>
      <c r="D148" s="20" t="s">
        <v>80</v>
      </c>
      <c r="E148" s="20"/>
      <c r="F148" s="21">
        <f>F149</f>
        <v>6228388</v>
      </c>
      <c r="G148" s="21">
        <v>6217966.5800000001</v>
      </c>
      <c r="H148" s="11">
        <f t="shared" si="4"/>
        <v>99.832678696317572</v>
      </c>
    </row>
    <row r="149" spans="1:255" outlineLevel="7" x14ac:dyDescent="0.25">
      <c r="A149" s="22" t="s">
        <v>179</v>
      </c>
      <c r="B149" s="20" t="s">
        <v>7</v>
      </c>
      <c r="C149" s="20" t="s">
        <v>75</v>
      </c>
      <c r="D149" s="20" t="s">
        <v>81</v>
      </c>
      <c r="E149" s="20"/>
      <c r="F149" s="21">
        <f>F150</f>
        <v>6228388</v>
      </c>
      <c r="G149" s="21">
        <v>6217966.5800000001</v>
      </c>
      <c r="H149" s="11">
        <f t="shared" si="4"/>
        <v>99.832678696317572</v>
      </c>
    </row>
    <row r="150" spans="1:255" ht="25.5" outlineLevel="3" x14ac:dyDescent="0.25">
      <c r="A150" s="22" t="s">
        <v>180</v>
      </c>
      <c r="B150" s="20" t="s">
        <v>7</v>
      </c>
      <c r="C150" s="20" t="s">
        <v>75</v>
      </c>
      <c r="D150" s="20" t="s">
        <v>81</v>
      </c>
      <c r="E150" s="20" t="s">
        <v>82</v>
      </c>
      <c r="F150" s="21">
        <f>F151</f>
        <v>6228388</v>
      </c>
      <c r="G150" s="21">
        <v>6217966.5800000001</v>
      </c>
      <c r="H150" s="11">
        <f t="shared" si="4"/>
        <v>99.832678696317572</v>
      </c>
    </row>
    <row r="151" spans="1:255" outlineLevel="5" x14ac:dyDescent="0.25">
      <c r="A151" s="22" t="s">
        <v>181</v>
      </c>
      <c r="B151" s="20" t="s">
        <v>7</v>
      </c>
      <c r="C151" s="20" t="s">
        <v>75</v>
      </c>
      <c r="D151" s="20" t="s">
        <v>81</v>
      </c>
      <c r="E151" s="20" t="s">
        <v>83</v>
      </c>
      <c r="F151" s="21">
        <v>6228388</v>
      </c>
      <c r="G151" s="21">
        <v>6217966.5800000001</v>
      </c>
      <c r="H151" s="11">
        <f t="shared" si="4"/>
        <v>99.832678696317572</v>
      </c>
    </row>
    <row r="152" spans="1:255" outlineLevel="6" x14ac:dyDescent="0.25">
      <c r="A152" s="22"/>
      <c r="B152" s="20" t="s">
        <v>7</v>
      </c>
      <c r="C152" s="20" t="s">
        <v>75</v>
      </c>
      <c r="D152" s="20" t="s">
        <v>84</v>
      </c>
      <c r="E152" s="20"/>
      <c r="F152" s="21">
        <v>2204500</v>
      </c>
      <c r="G152" s="21">
        <v>2194078.58</v>
      </c>
      <c r="H152" s="27">
        <f t="shared" si="4"/>
        <v>99.527266046722616</v>
      </c>
    </row>
    <row r="153" spans="1:255" outlineLevel="7" x14ac:dyDescent="0.25">
      <c r="A153" s="22"/>
      <c r="B153" s="20" t="s">
        <v>7</v>
      </c>
      <c r="C153" s="20" t="s">
        <v>75</v>
      </c>
      <c r="D153" s="20" t="s">
        <v>85</v>
      </c>
      <c r="E153" s="20"/>
      <c r="F153" s="21">
        <v>2204500</v>
      </c>
      <c r="G153" s="21">
        <v>2194078.58</v>
      </c>
      <c r="H153" s="10">
        <f t="shared" si="4"/>
        <v>99.527266046722616</v>
      </c>
    </row>
    <row r="154" spans="1:255" outlineLevel="7" x14ac:dyDescent="0.25">
      <c r="A154" s="22" t="s">
        <v>182</v>
      </c>
      <c r="B154" s="20" t="s">
        <v>7</v>
      </c>
      <c r="C154" s="20" t="s">
        <v>75</v>
      </c>
      <c r="D154" s="20" t="s">
        <v>86</v>
      </c>
      <c r="E154" s="20"/>
      <c r="F154" s="21">
        <v>2204500</v>
      </c>
      <c r="G154" s="21">
        <v>2194078.58</v>
      </c>
      <c r="H154" s="10">
        <f t="shared" si="4"/>
        <v>99.527266046722616</v>
      </c>
    </row>
    <row r="155" spans="1:255" outlineLevel="7" x14ac:dyDescent="0.25">
      <c r="A155" s="22" t="s">
        <v>170</v>
      </c>
      <c r="B155" s="20" t="s">
        <v>7</v>
      </c>
      <c r="C155" s="20" t="s">
        <v>75</v>
      </c>
      <c r="D155" s="20" t="s">
        <v>86</v>
      </c>
      <c r="E155" s="20" t="s">
        <v>87</v>
      </c>
      <c r="F155" s="21">
        <v>2204500</v>
      </c>
      <c r="G155" s="21">
        <v>2194078.58</v>
      </c>
      <c r="H155" s="10">
        <f t="shared" si="4"/>
        <v>99.527266046722616</v>
      </c>
    </row>
    <row r="156" spans="1:255" ht="14.25" customHeight="1" outlineLevel="7" x14ac:dyDescent="0.25">
      <c r="A156" s="22" t="s">
        <v>171</v>
      </c>
      <c r="B156" s="20" t="s">
        <v>7</v>
      </c>
      <c r="C156" s="20" t="s">
        <v>75</v>
      </c>
      <c r="D156" s="20" t="s">
        <v>86</v>
      </c>
      <c r="E156" s="20" t="s">
        <v>88</v>
      </c>
      <c r="F156" s="21">
        <v>2204500</v>
      </c>
      <c r="G156" s="21">
        <v>2194078.58</v>
      </c>
      <c r="H156" s="10">
        <f t="shared" si="4"/>
        <v>99.527266046722616</v>
      </c>
    </row>
    <row r="157" spans="1:255" ht="18.75" customHeight="1" outlineLevel="7" x14ac:dyDescent="0.25">
      <c r="A157" s="16" t="s">
        <v>183</v>
      </c>
      <c r="B157" s="17" t="s">
        <v>7</v>
      </c>
      <c r="C157" s="17" t="s">
        <v>184</v>
      </c>
      <c r="D157" s="17"/>
      <c r="E157" s="17"/>
      <c r="F157" s="18">
        <v>12300</v>
      </c>
      <c r="G157" s="18">
        <v>0</v>
      </c>
      <c r="H157" s="33">
        <f t="shared" si="4"/>
        <v>0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</row>
    <row r="158" spans="1:255" ht="28.5" customHeight="1" outlineLevel="7" x14ac:dyDescent="0.25">
      <c r="A158" s="26" t="s">
        <v>185</v>
      </c>
      <c r="B158" s="24" t="s">
        <v>7</v>
      </c>
      <c r="C158" s="24" t="s">
        <v>104</v>
      </c>
      <c r="D158" s="20"/>
      <c r="E158" s="20"/>
      <c r="F158" s="21">
        <v>12300</v>
      </c>
      <c r="G158" s="21">
        <v>0</v>
      </c>
      <c r="H158" s="10">
        <f t="shared" si="4"/>
        <v>0</v>
      </c>
    </row>
    <row r="159" spans="1:255" ht="25.5" outlineLevel="7" x14ac:dyDescent="0.25">
      <c r="A159" s="22" t="s">
        <v>176</v>
      </c>
      <c r="B159" s="20" t="s">
        <v>7</v>
      </c>
      <c r="C159" s="20" t="s">
        <v>104</v>
      </c>
      <c r="D159" s="20" t="s">
        <v>76</v>
      </c>
      <c r="E159" s="20"/>
      <c r="F159" s="21">
        <v>12300</v>
      </c>
      <c r="G159" s="21">
        <v>0</v>
      </c>
      <c r="H159" s="10">
        <f t="shared" si="4"/>
        <v>0</v>
      </c>
    </row>
    <row r="160" spans="1:255" outlineLevel="1" x14ac:dyDescent="0.25">
      <c r="A160" s="22"/>
      <c r="B160" s="20" t="s">
        <v>7</v>
      </c>
      <c r="C160" s="20" t="s">
        <v>104</v>
      </c>
      <c r="D160" s="20" t="s">
        <v>105</v>
      </c>
      <c r="E160" s="20"/>
      <c r="F160" s="21">
        <v>12300</v>
      </c>
      <c r="G160" s="21">
        <v>0</v>
      </c>
      <c r="H160" s="11">
        <f t="shared" si="4"/>
        <v>0</v>
      </c>
    </row>
    <row r="161" spans="1:255" outlineLevel="2" x14ac:dyDescent="0.25">
      <c r="A161" s="22"/>
      <c r="B161" s="20" t="s">
        <v>7</v>
      </c>
      <c r="C161" s="20" t="s">
        <v>104</v>
      </c>
      <c r="D161" s="20" t="s">
        <v>106</v>
      </c>
      <c r="E161" s="20"/>
      <c r="F161" s="21">
        <v>12300</v>
      </c>
      <c r="G161" s="21">
        <v>0</v>
      </c>
      <c r="H161" s="11">
        <f t="shared" si="4"/>
        <v>0</v>
      </c>
    </row>
    <row r="162" spans="1:255" outlineLevel="3" x14ac:dyDescent="0.25">
      <c r="A162" s="22" t="s">
        <v>186</v>
      </c>
      <c r="B162" s="20" t="s">
        <v>7</v>
      </c>
      <c r="C162" s="20" t="s">
        <v>104</v>
      </c>
      <c r="D162" s="20" t="s">
        <v>107</v>
      </c>
      <c r="E162" s="20"/>
      <c r="F162" s="21">
        <v>12300</v>
      </c>
      <c r="G162" s="21">
        <v>0</v>
      </c>
      <c r="H162" s="11">
        <f t="shared" si="4"/>
        <v>0</v>
      </c>
    </row>
    <row r="163" spans="1:255" outlineLevel="5" x14ac:dyDescent="0.25">
      <c r="A163" s="22" t="s">
        <v>170</v>
      </c>
      <c r="B163" s="20" t="s">
        <v>7</v>
      </c>
      <c r="C163" s="20" t="s">
        <v>104</v>
      </c>
      <c r="D163" s="20" t="s">
        <v>107</v>
      </c>
      <c r="E163" s="20" t="s">
        <v>87</v>
      </c>
      <c r="F163" s="21">
        <v>12300</v>
      </c>
      <c r="G163" s="21">
        <v>0</v>
      </c>
      <c r="H163" s="11">
        <f t="shared" si="4"/>
        <v>0</v>
      </c>
    </row>
    <row r="164" spans="1:255" outlineLevel="6" x14ac:dyDescent="0.25">
      <c r="A164" s="22" t="s">
        <v>171</v>
      </c>
      <c r="B164" s="20" t="s">
        <v>7</v>
      </c>
      <c r="C164" s="20" t="s">
        <v>104</v>
      </c>
      <c r="D164" s="20" t="s">
        <v>107</v>
      </c>
      <c r="E164" s="20" t="s">
        <v>88</v>
      </c>
      <c r="F164" s="21">
        <v>12300</v>
      </c>
      <c r="G164" s="21">
        <v>0</v>
      </c>
      <c r="H164" s="11">
        <f t="shared" si="4"/>
        <v>0</v>
      </c>
    </row>
    <row r="165" spans="1:255" outlineLevel="5" x14ac:dyDescent="0.25">
      <c r="A165" s="16" t="s">
        <v>187</v>
      </c>
      <c r="B165" s="17" t="s">
        <v>7</v>
      </c>
      <c r="C165" s="17" t="s">
        <v>89</v>
      </c>
      <c r="D165" s="17"/>
      <c r="E165" s="17"/>
      <c r="F165" s="18">
        <v>65000</v>
      </c>
      <c r="G165" s="18">
        <v>65000</v>
      </c>
      <c r="H165" s="19">
        <f t="shared" si="4"/>
        <v>100</v>
      </c>
    </row>
    <row r="166" spans="1:255" outlineLevel="5" x14ac:dyDescent="0.25">
      <c r="A166" s="26" t="s">
        <v>188</v>
      </c>
      <c r="B166" s="24" t="s">
        <v>7</v>
      </c>
      <c r="C166" s="24" t="s">
        <v>90</v>
      </c>
      <c r="D166" s="20"/>
      <c r="E166" s="20"/>
      <c r="F166" s="21">
        <v>65000</v>
      </c>
      <c r="G166" s="21">
        <v>65000</v>
      </c>
      <c r="H166" s="11">
        <f t="shared" si="4"/>
        <v>100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</row>
    <row r="167" spans="1:255" ht="25.5" outlineLevel="5" x14ac:dyDescent="0.25">
      <c r="A167" s="22" t="s">
        <v>189</v>
      </c>
      <c r="B167" s="20" t="s">
        <v>7</v>
      </c>
      <c r="C167" s="20" t="s">
        <v>90</v>
      </c>
      <c r="D167" s="20" t="s">
        <v>190</v>
      </c>
      <c r="E167" s="20"/>
      <c r="F167" s="21">
        <v>65000</v>
      </c>
      <c r="G167" s="21">
        <v>65000</v>
      </c>
      <c r="H167" s="11">
        <f t="shared" si="4"/>
        <v>100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</row>
    <row r="168" spans="1:255" outlineLevel="5" x14ac:dyDescent="0.25">
      <c r="A168" s="22" t="s">
        <v>191</v>
      </c>
      <c r="B168" s="20" t="s">
        <v>7</v>
      </c>
      <c r="C168" s="20" t="s">
        <v>90</v>
      </c>
      <c r="D168" s="20" t="s">
        <v>192</v>
      </c>
      <c r="E168" s="20"/>
      <c r="F168" s="21">
        <v>65000</v>
      </c>
      <c r="G168" s="21">
        <v>65000</v>
      </c>
      <c r="H168" s="11">
        <f t="shared" si="4"/>
        <v>100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</row>
    <row r="169" spans="1:255" outlineLevel="5" x14ac:dyDescent="0.25">
      <c r="A169" s="22" t="s">
        <v>193</v>
      </c>
      <c r="B169" s="20" t="s">
        <v>7</v>
      </c>
      <c r="C169" s="20" t="s">
        <v>90</v>
      </c>
      <c r="D169" s="20" t="s">
        <v>194</v>
      </c>
      <c r="E169" s="20"/>
      <c r="F169" s="21">
        <v>65000</v>
      </c>
      <c r="G169" s="21">
        <v>65000</v>
      </c>
      <c r="H169" s="11">
        <f t="shared" si="4"/>
        <v>100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</row>
    <row r="170" spans="1:255" ht="25.5" outlineLevel="5" x14ac:dyDescent="0.25">
      <c r="A170" s="22" t="s">
        <v>117</v>
      </c>
      <c r="B170" s="20" t="s">
        <v>7</v>
      </c>
      <c r="C170" s="20" t="s">
        <v>90</v>
      </c>
      <c r="D170" s="20" t="s">
        <v>194</v>
      </c>
      <c r="E170" s="20" t="s">
        <v>18</v>
      </c>
      <c r="F170" s="21">
        <v>65000</v>
      </c>
      <c r="G170" s="21">
        <v>65000</v>
      </c>
      <c r="H170" s="11">
        <f t="shared" si="4"/>
        <v>100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</row>
    <row r="171" spans="1:255" ht="25.5" outlineLevel="5" x14ac:dyDescent="0.25">
      <c r="A171" s="22" t="s">
        <v>118</v>
      </c>
      <c r="B171" s="20" t="s">
        <v>7</v>
      </c>
      <c r="C171" s="20" t="s">
        <v>90</v>
      </c>
      <c r="D171" s="20" t="s">
        <v>194</v>
      </c>
      <c r="E171" s="20" t="s">
        <v>19</v>
      </c>
      <c r="F171" s="21">
        <v>65000</v>
      </c>
      <c r="G171" s="21">
        <v>65000</v>
      </c>
      <c r="H171" s="11">
        <f t="shared" si="4"/>
        <v>100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</row>
    <row r="172" spans="1:255" ht="15.75" outlineLevel="5" x14ac:dyDescent="0.25">
      <c r="A172" s="34" t="s">
        <v>195</v>
      </c>
      <c r="B172" s="35"/>
      <c r="C172" s="35"/>
      <c r="D172" s="35"/>
      <c r="E172" s="35"/>
      <c r="F172" s="36">
        <f>F11</f>
        <v>65712124.769999996</v>
      </c>
      <c r="G172" s="36">
        <f>G11</f>
        <v>64699072.960000008</v>
      </c>
      <c r="H172" s="37">
        <f t="shared" si="4"/>
        <v>98.458348724005219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</row>
    <row r="173" spans="1:255" outlineLevel="6" x14ac:dyDescent="0.25">
      <c r="A173" s="38"/>
      <c r="B173" s="39"/>
      <c r="C173" s="39"/>
      <c r="D173" s="39"/>
      <c r="E173" s="39"/>
      <c r="F173" s="40"/>
      <c r="G173" s="41"/>
      <c r="H173" s="42"/>
    </row>
    <row r="174" spans="1:255" outlineLevel="7" x14ac:dyDescent="0.25">
      <c r="A174" s="43"/>
      <c r="B174" s="39"/>
      <c r="C174" s="39"/>
      <c r="D174" s="39"/>
      <c r="E174" s="39"/>
      <c r="F174" s="44"/>
      <c r="G174" s="45"/>
      <c r="H174" s="46"/>
    </row>
    <row r="175" spans="1:255" outlineLevel="7" x14ac:dyDescent="0.25">
      <c r="A175" s="43"/>
      <c r="B175" s="39"/>
      <c r="C175" s="39"/>
      <c r="D175" s="39"/>
      <c r="E175" s="39"/>
      <c r="F175" s="44"/>
      <c r="G175" s="45"/>
      <c r="H175" s="46"/>
    </row>
    <row r="176" spans="1:255" outlineLevel="1" x14ac:dyDescent="0.25">
      <c r="A176" s="43"/>
      <c r="B176" s="39"/>
      <c r="C176" s="39"/>
      <c r="D176" s="39"/>
      <c r="E176" s="39"/>
      <c r="F176" s="44"/>
      <c r="G176" s="45"/>
      <c r="H176" s="46"/>
    </row>
    <row r="177" spans="1:8" outlineLevel="2" x14ac:dyDescent="0.25">
      <c r="A177" s="43"/>
      <c r="B177" s="39"/>
      <c r="C177" s="39"/>
      <c r="D177" s="39"/>
      <c r="E177" s="39"/>
      <c r="F177" s="44"/>
      <c r="G177" s="45"/>
      <c r="H177" s="46"/>
    </row>
    <row r="178" spans="1:8" outlineLevel="3" x14ac:dyDescent="0.25">
      <c r="A178" s="43"/>
      <c r="B178" s="39"/>
      <c r="C178" s="39"/>
      <c r="D178" s="39"/>
      <c r="E178" s="39"/>
      <c r="F178" s="44"/>
      <c r="G178" s="45"/>
      <c r="H178" s="46"/>
    </row>
    <row r="179" spans="1:8" outlineLevel="4" x14ac:dyDescent="0.25">
      <c r="A179" s="47"/>
      <c r="B179" s="48"/>
      <c r="C179" s="48"/>
      <c r="D179" s="48"/>
      <c r="E179" s="48"/>
      <c r="F179" s="49"/>
      <c r="G179" s="50"/>
      <c r="H179" s="42"/>
    </row>
    <row r="180" spans="1:8" outlineLevel="4" x14ac:dyDescent="0.25">
      <c r="A180" s="3"/>
      <c r="G180" s="6"/>
    </row>
    <row r="181" spans="1:8" outlineLevel="4" x14ac:dyDescent="0.25">
      <c r="A181" s="3"/>
    </row>
    <row r="182" spans="1:8" outlineLevel="4" x14ac:dyDescent="0.25">
      <c r="A182" s="3"/>
    </row>
    <row r="183" spans="1:8" outlineLevel="4" x14ac:dyDescent="0.25">
      <c r="A183" s="3"/>
    </row>
    <row r="184" spans="1:8" outlineLevel="5" x14ac:dyDescent="0.25"/>
    <row r="185" spans="1:8" outlineLevel="6" x14ac:dyDescent="0.25"/>
    <row r="186" spans="1:8" outlineLevel="7" x14ac:dyDescent="0.25">
      <c r="A186" s="3"/>
    </row>
    <row r="187" spans="1:8" outlineLevel="7" x14ac:dyDescent="0.25">
      <c r="A187" s="3"/>
    </row>
    <row r="188" spans="1:8" outlineLevel="1" x14ac:dyDescent="0.25">
      <c r="A188" s="3"/>
    </row>
    <row r="189" spans="1:8" outlineLevel="2" x14ac:dyDescent="0.25">
      <c r="A189" s="3"/>
    </row>
    <row r="190" spans="1:8" outlineLevel="3" x14ac:dyDescent="0.25">
      <c r="A190" s="3"/>
    </row>
    <row r="191" spans="1:8" outlineLevel="5" x14ac:dyDescent="0.25"/>
    <row r="192" spans="1:8" outlineLevel="6" x14ac:dyDescent="0.25"/>
    <row r="193" outlineLevel="7" x14ac:dyDescent="0.25"/>
    <row r="194" outlineLevel="7" x14ac:dyDescent="0.25"/>
    <row r="195" outlineLevel="2" x14ac:dyDescent="0.25"/>
    <row r="196" outlineLevel="2" x14ac:dyDescent="0.25"/>
    <row r="197" outlineLevel="3" x14ac:dyDescent="0.25"/>
    <row r="198" outlineLevel="5" x14ac:dyDescent="0.25"/>
    <row r="199" outlineLevel="6" x14ac:dyDescent="0.25"/>
    <row r="200" outlineLevel="7" x14ac:dyDescent="0.25"/>
    <row r="201" outlineLevel="7" x14ac:dyDescent="0.25"/>
    <row r="202" ht="12.75" customHeight="1" x14ac:dyDescent="0.25"/>
    <row r="203" ht="12.75" customHeight="1" x14ac:dyDescent="0.25"/>
    <row r="204" ht="12.75" customHeight="1" x14ac:dyDescent="0.25"/>
  </sheetData>
  <mergeCells count="15">
    <mergeCell ref="H8:H9"/>
    <mergeCell ref="A1:H1"/>
    <mergeCell ref="A2:H2"/>
    <mergeCell ref="A3:H3"/>
    <mergeCell ref="A4:H4"/>
    <mergeCell ref="A5:H5"/>
    <mergeCell ref="A7:H7"/>
    <mergeCell ref="F8:F9"/>
    <mergeCell ref="G8:G9"/>
    <mergeCell ref="A8:A9"/>
    <mergeCell ref="B8:B9"/>
    <mergeCell ref="C8:C9"/>
    <mergeCell ref="D8:D9"/>
    <mergeCell ref="E8:E9"/>
    <mergeCell ref="A6:E6"/>
  </mergeCells>
  <pageMargins left="0.98402780294418302" right="0.59027779102325395" top="0.59027779102325395" bottom="0.59027779102325395" header="0.39375001192092901" footer="0.39375001192092901"/>
  <pageSetup paperSize="9" scale="5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Анастасия Воронянская</cp:lastModifiedBy>
  <cp:lastPrinted>2024-02-29T13:42:57Z</cp:lastPrinted>
  <dcterms:created xsi:type="dcterms:W3CDTF">2022-12-17T19:21:12Z</dcterms:created>
  <dcterms:modified xsi:type="dcterms:W3CDTF">2024-04-15T13:36:08Z</dcterms:modified>
</cp:coreProperties>
</file>