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<sst xmlns="http://schemas.openxmlformats.org/spreadsheetml/2006/main" count="306" uniqueCount="159">
  <si>
    <t>(рублей)</t>
  </si>
  <si>
    <t>Наименование</t>
  </si>
  <si>
    <t>Целевая статья</t>
  </si>
  <si>
    <t>Группы и подгруппы видов расходов</t>
  </si>
  <si>
    <t>01 0 00 00000</t>
  </si>
  <si>
    <t xml:space="preserve">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</si>
  <si>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</si>
  <si>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</si>
  <si>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</si>
  <si>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</si>
  <si>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</si>
  <si>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</si>
  <si>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</si>
  <si>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</si>
  <si>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</si>
  <si>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Пожарная безопасность и защита населения городского поселения "Поселок Полотняный Завод"</t>
  </si>
  <si>
    <t>01 0 02 00020</t>
  </si>
  <si>
    <t xml:space="preserve">    Основное мероприятие "Осуществление мероприятий по обеспечению безопасности людей на водных объектах. охране их жизни и здоровья на территориии городского поселения "Поселок Полотняный Завод"</t>
  </si>
  <si>
    <t>01 0 03 00000</t>
  </si>
  <si>
    <t xml:space="preserve">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</si>
  <si>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</si>
  <si>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>02 0 00 00000</t>
  </si>
  <si>
    <t xml:space="preserve">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</si>
  <si>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</si>
  <si>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</si>
  <si>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</si>
  <si>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</si>
  <si>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</si>
  <si>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Повышение безопасности дорожного движения на территории городского поселения"Поселок Полотняный Завод"</t>
  </si>
  <si>
    <t>02 0 02 00020</t>
  </si>
  <si>
    <t>03 0 00 00000</t>
  </si>
  <si>
    <t xml:space="preserve">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</si>
  <si>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</si>
  <si>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Капитальный ремонт жилого фонда городского поселения "Поселок Полотняный Завод"</t>
  </si>
  <si>
    <t>03 0 01 00010</t>
  </si>
  <si>
    <t xml:space="preserve">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</si>
  <si>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</si>
  <si>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Развитие коммунального хозяйства городского поселения "Поселок Полотняный Завод"</t>
  </si>
  <si>
    <t>03 0 02 00020</t>
  </si>
  <si>
    <t xml:space="preserve">        Иные бюджетные ассигнования</t>
  </si>
  <si>
    <t>800</t>
  </si>
  <si>
    <t>04 0 00 00000</t>
  </si>
  <si>
    <t xml:space="preserve">    Основное мероприятие "Уличное освещение городского поселения "Поселок Полотняный Завод"</t>
  </si>
  <si>
    <t>04 0 01 00000</t>
  </si>
  <si>
    <t xml:space="preserve">      Уличное освещение городского поселения "Поселок Полотняный Завод"</t>
  </si>
  <si>
    <t>04 0 01 00010</t>
  </si>
  <si>
    <t xml:space="preserve">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</si>
  <si>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</si>
  <si>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Содержание мест захоронения на территории городского поселения "Поселок Полотняный Завод"</t>
  </si>
  <si>
    <t>04 0 02 00020</t>
  </si>
  <si>
    <t xml:space="preserve">    Основное мероприятие "Озеленение территории городского поселения "Поселок Полотняный Завод"</t>
  </si>
  <si>
    <t>04 0 03 00000</t>
  </si>
  <si>
    <t xml:space="preserve">      Озеленение территории городского поселения "Поселок Полотняный Завод"</t>
  </si>
  <si>
    <t>04 0 03 00030</t>
  </si>
  <si>
    <t xml:space="preserve">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</si>
  <si>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</si>
  <si>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Прочие мероприятия в области благоустройства</t>
  </si>
  <si>
    <t>04 0 04 00040</t>
  </si>
  <si>
    <t>06 0 00 00000</t>
  </si>
  <si>
    <t xml:space="preserve">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</si>
  <si>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>06 0 01 00000</t>
  </si>
  <si>
    <t xml:space="preserve">      Оснащение жилищного фонда приборами учета воды, природного газа, тепловой и электрической энергии, мероприятия по энергосбережению</t>
  </si>
  <si>
    <t>06 0 01 00010</t>
  </si>
  <si>
    <t>09 0 00 00000</t>
  </si>
  <si>
    <t xml:space="preserve">    Основное мероприятие "Организация и проведение мероприятий в области культуры"</t>
  </si>
  <si>
    <t>09 0 01 00000</t>
  </si>
  <si>
    <t xml:space="preserve">      Организация и проведение мероприятий в области культуры</t>
  </si>
  <si>
    <t>09 0 01 00010</t>
  </si>
  <si>
    <t xml:space="preserve">  Подпрограмма "Осуществление полномочий по содержанию МБУК "Клуб ЧАС-ПИК"</t>
  </si>
  <si>
    <t>09 1 00 00000</t>
  </si>
  <si>
    <t xml:space="preserve">    Основное мероприятие "Развитие и содержание МБУК "Клуб ЧАС-ПИК"</t>
  </si>
  <si>
    <t>09 1 01 00000</t>
  </si>
  <si>
    <t xml:space="preserve">      Развитие и содержание МБУК "Клуб ЧАС-ПИК"</t>
  </si>
  <si>
    <t>09 1 01 00010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</si>
  <si>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</si>
  <si>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</si>
  <si>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</si>
  <si>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</si>
  <si>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Подпрограмма "Осуществление полномочий по содержанию библиотеки"</t>
  </si>
  <si>
    <t>09 2 00 00000</t>
  </si>
  <si>
    <t xml:space="preserve">    Основное мероприятие "Осуществление полномочий по содержанию библиотеки"</t>
  </si>
  <si>
    <t>09 2 01 00000</t>
  </si>
  <si>
    <t xml:space="preserve">      Осуществление полномочий по содержанию библиотеки</t>
  </si>
  <si>
    <t>09 2 01 00010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</si>
  <si>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</si>
  <si>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</si>
  <si>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</si>
  <si>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</si>
  <si>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11 0 00 00000</t>
  </si>
  <si>
    <t>11 0 01 00000</t>
  </si>
  <si>
    <t>11 0 01 00010</t>
  </si>
  <si>
    <t>25 0 00 00000</t>
  </si>
  <si>
    <t xml:space="preserve">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</si>
  <si>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</si>
  <si>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</si>
  <si>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</si>
  <si>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</si>
  <si>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</si>
  <si>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</si>
  <si>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</si>
  <si>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</si>
  <si>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</si>
  <si>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Высшее должностное лицо администрации МО Городское поселение Поселок Полотняный Завод</t>
  </si>
  <si>
    <t>25 0 02 00300</t>
  </si>
  <si>
    <t xml:space="preserve">      Центральный аппарат</t>
  </si>
  <si>
    <t>25 0 02 00400</t>
  </si>
  <si>
    <t xml:space="preserve">    Резервный фонд</t>
  </si>
  <si>
    <t>25 0 03 00000</t>
  </si>
  <si>
    <t xml:space="preserve">      Закупка товаров. работ и услуг для муниципальных нужд</t>
  </si>
  <si>
    <t>25 0 03 00500</t>
  </si>
  <si>
    <t xml:space="preserve">          Резервные средства</t>
  </si>
  <si>
    <t>870</t>
  </si>
  <si>
    <t xml:space="preserve">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</si>
  <si>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</si>
  <si>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Основное мероприятие "Другие общегосударственные вопросы"</t>
  </si>
  <si>
    <t>25 0 04 00600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</si>
  <si>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</si>
  <si>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</si>
  <si>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</si>
  <si>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</si>
  <si>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</si>
  <si>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</si>
  <si>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</si>
  <si>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Распределение бюджетных ассигнований бюджета городского поселения "Поселок Полотняный Завод"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</si>
  <si>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</t>
  </si>
  <si>
    <t xml:space="preserve">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</si>
  <si>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Муниципальная программа: Комплексное развитие систем коммунальной инфраструктуры МО " Городское поселение " Поселок Полотнянный Завод "</t>
  </si>
  <si>
    <t>Муниципальная программа "Благоустройство территории городского поселения "Поселок Полотняный Завод"</t>
  </si>
  <si>
    <t>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</si>
  <si>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Муниципальная программа "Развитие культуры в муниципальном образовании "Городское поселение "поселок Полотняный Завод" </t>
  </si>
  <si>
    <t>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</si>
  <si>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Муниципальная программа "Развитие муниципального управления в МО Городское поселение "Поселок Полотняный Завод" </t>
  </si>
  <si>
    <t>Приложение №10</t>
  </si>
  <si>
    <t>Бюджетные ассигнованияна 2025 год</t>
  </si>
  <si>
    <t xml:space="preserve">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</si>
  <si>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Профилактика правонарушений в муниципальном образовании "Городское поселение "Поселок Полотняный Завод"</t>
  </si>
  <si>
    <t>на 2025-2026 годы</t>
  </si>
  <si>
    <t>Бюджетные ассигнованияна 2026 год</t>
  </si>
  <si>
    <t xml:space="preserve">      Муниципальная программа "Доступная среда в поселке Полотняный Завод"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</si>
  <si>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</si>
  <si>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</si>
  <si>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</si>
  <si>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</si>
  <si>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08 0 00 00000</t>
  </si>
  <si>
    <t>08 0 01 00000</t>
  </si>
  <si>
    <t>08 0 01 00010</t>
  </si>
  <si>
    <t xml:space="preserve">        Подпрограмма "Пособия по социальной помощи работникам культуры"</t>
  </si>
  <si>
    <t xml:space="preserve">          Основное мероприятие "Пособия по социальной помощи работникам культуры"</t>
  </si>
  <si>
    <t xml:space="preserve">            Пособие по социальной помощи работникам культуры</t>
  </si>
  <si>
    <t xml:space="preserve">              Межбюджетные трансферты</t>
  </si>
  <si>
    <t xml:space="preserve">                Иные межбюджетные трансферты</t>
  </si>
  <si>
    <t>09 3 00 00000</t>
  </si>
  <si>
    <t>09 3 01 00000</t>
  </si>
  <si>
    <t>09 3 01 00010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</si>
  <si>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</si>
  <si>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 xml:space="preserve">     Основное мероприятие Массовый спорт</t>
  </si>
  <si>
    <t xml:space="preserve">  Массовый спорт</t>
  </si>
  <si>
    <t>к   Решению Полотняно-Заводского поселкового Собрания</t>
  </si>
  <si>
    <t>№ _49_ от  _14_  декабря 2023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</si>
</sst>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EAF2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0" fontId="35" fillId="0" borderId="2" xfId="51" applyNumberFormat="1" applyProtection="1">
      <alignment horizontal="left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" fontId="33" fillId="36" borderId="2" xfId="57" applyFill="1" applyProtection="1">
      <alignment horizontal="right" vertical="top" shrinkToFit="1"/>
      <protection/>
    </xf>
    <xf numFmtId="4" fontId="35" fillId="36" borderId="2" xfId="58" applyFill="1" applyProtection="1">
      <alignment horizontal="right" vertical="top" shrinkToFit="1"/>
      <protection/>
    </xf>
    <xf numFmtId="49" fontId="35" fillId="12" borderId="2" xfId="48" applyFill="1" applyProtection="1">
      <alignment horizontal="left" vertical="top" wrapText="1"/>
      <protection/>
    </xf>
    <xf numFmtId="49" fontId="35" fillId="12" borderId="2" xfId="54" applyFill="1" applyProtection="1">
      <alignment horizontal="center" vertical="top" wrapText="1"/>
      <protection/>
    </xf>
    <xf numFmtId="4" fontId="35" fillId="12" borderId="2" xfId="56" applyFill="1" applyProtection="1">
      <alignment horizontal="right" vertical="top" shrinkToFi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49" fontId="35" fillId="37" borderId="2" xfId="49" applyFont="1" applyFill="1" applyProtection="1">
      <alignment horizontal="left" vertical="top" wrapText="1"/>
      <protection/>
    </xf>
    <xf numFmtId="49" fontId="35" fillId="37" borderId="2" xfId="55" applyFont="1" applyFill="1" applyProtection="1">
      <alignment horizontal="center" vertical="top" wrapText="1"/>
      <protection/>
    </xf>
    <xf numFmtId="4" fontId="35" fillId="37" borderId="2" xfId="57" applyFont="1" applyFill="1" applyProtection="1">
      <alignment horizontal="right" vertical="top" shrinkToFit="1"/>
      <protection/>
    </xf>
    <xf numFmtId="4" fontId="33" fillId="36" borderId="2" xfId="57" applyFont="1" applyFill="1" applyProtection="1">
      <alignment horizontal="right" vertical="top" shrinkToFit="1"/>
      <protection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5" fillId="0" borderId="0" xfId="40" applyNumberFormat="1" applyFont="1" applyProtection="1">
      <alignment horizontal="center" wrapText="1"/>
      <protection/>
    </xf>
    <xf numFmtId="0" fontId="35" fillId="0" borderId="0" xfId="40" applyFont="1">
      <alignment horizontal="center" wrapText="1"/>
      <protection/>
    </xf>
    <xf numFmtId="0" fontId="35" fillId="0" borderId="0" xfId="41" applyNumberFormat="1" applyFont="1" applyProtection="1">
      <alignment horizontal="center"/>
      <protection/>
    </xf>
    <xf numFmtId="0" fontId="35" fillId="0" borderId="0" xfId="41" applyFont="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3" fillId="0" borderId="0" xfId="39" applyNumberFormat="1" applyFont="1" applyAlignment="1" applyProtection="1">
      <alignment horizontal="right" vertical="top" wrapText="1"/>
      <protection/>
    </xf>
    <xf numFmtId="0" fontId="33" fillId="0" borderId="0" xfId="39" applyFont="1" applyAlignment="1">
      <alignment horizontal="right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SheetLayoutView="100" workbookViewId="0" topLeftCell="A1">
      <selection activeCell="D10" sqref="D10"/>
    </sheetView>
  </sheetViews>
  <sheetFormatPr defaultColWidth="9.140625" defaultRowHeight="15" outlineLevelRow="5"/>
  <cols>
    <col min="1" max="1" width="53.00390625" style="1" customWidth="1"/>
    <col min="2" max="2" width="12.140625" style="1" customWidth="1"/>
    <col min="3" max="3" width="10.8515625" style="1" customWidth="1"/>
    <col min="4" max="4" width="16.00390625" style="1" customWidth="1"/>
    <col min="5" max="5" width="16.28125" style="1" customWidth="1"/>
    <col min="6" max="6" width="0.13671875" style="1" customWidth="1"/>
    <col min="7" max="16384" width="9.140625" style="1" customWidth="1"/>
  </cols>
  <sheetData>
    <row r="1" spans="1:6" ht="15">
      <c r="A1" s="29" t="s">
        <v>132</v>
      </c>
      <c r="B1" s="29"/>
      <c r="C1" s="29"/>
      <c r="D1" s="29"/>
      <c r="E1" s="29"/>
      <c r="F1" s="29"/>
    </row>
    <row r="2" spans="1:6" ht="15">
      <c r="A2" s="29" t="s">
        <v>157</v>
      </c>
      <c r="B2" s="29"/>
      <c r="C2" s="29"/>
      <c r="D2" s="29"/>
      <c r="E2" s="29"/>
      <c r="F2" s="29"/>
    </row>
    <row r="3" spans="1:6" ht="15">
      <c r="A3" s="30" t="s">
        <v>158</v>
      </c>
      <c r="B3" s="31"/>
      <c r="C3" s="31"/>
      <c r="D3" s="31"/>
      <c r="E3" s="31"/>
      <c r="F3" s="31"/>
    </row>
    <row r="4" spans="1:5" ht="45" customHeight="1">
      <c r="A4" s="19" t="s">
        <v>123</v>
      </c>
      <c r="B4" s="20"/>
      <c r="C4" s="20"/>
      <c r="D4" s="20"/>
      <c r="E4" s="20"/>
    </row>
    <row r="5" spans="1:5" ht="15.75" customHeight="1">
      <c r="A5" s="21" t="s">
        <v>136</v>
      </c>
      <c r="B5" s="22"/>
      <c r="C5" s="22"/>
      <c r="D5" s="22"/>
      <c r="E5" s="22"/>
    </row>
    <row r="6" spans="1:5" ht="15" customHeight="1">
      <c r="A6" s="23"/>
      <c r="B6" s="24"/>
      <c r="C6" s="24"/>
      <c r="D6" s="24"/>
      <c r="E6" s="24"/>
    </row>
    <row r="7" spans="1:5" ht="12.75" customHeight="1">
      <c r="A7" s="25" t="s">
        <v>0</v>
      </c>
      <c r="B7" s="26"/>
      <c r="C7" s="26"/>
      <c r="D7" s="26"/>
      <c r="E7" s="26"/>
    </row>
    <row r="8" spans="1:5" ht="15.75" customHeight="1">
      <c r="A8" s="27" t="s">
        <v>1</v>
      </c>
      <c r="B8" s="27" t="s">
        <v>2</v>
      </c>
      <c r="C8" s="27" t="s">
        <v>3</v>
      </c>
      <c r="D8" s="27" t="s">
        <v>133</v>
      </c>
      <c r="E8" s="27" t="s">
        <v>137</v>
      </c>
    </row>
    <row r="9" spans="1:5" ht="50.25" customHeight="1">
      <c r="A9" s="28"/>
      <c r="B9" s="28"/>
      <c r="C9" s="28"/>
      <c r="D9" s="28"/>
      <c r="E9" s="28"/>
    </row>
    <row r="10" spans="1:5" ht="12.75" customHeight="1">
      <c r="A10" s="2">
        <v>1</v>
      </c>
      <c r="B10" s="2">
        <v>2</v>
      </c>
      <c r="C10" s="2">
        <v>3</v>
      </c>
      <c r="D10" s="2">
        <v>5</v>
      </c>
      <c r="E10" s="2">
        <v>5</v>
      </c>
    </row>
    <row r="11" spans="1:5" ht="51">
      <c r="A11" s="8" t="s">
        <v>124</v>
      </c>
      <c r="B11" s="9" t="s">
        <v>4</v>
      </c>
      <c r="C11" s="9"/>
      <c r="D11" s="10">
        <f>D12+D16+D20</f>
        <v>300000</v>
      </c>
      <c r="E11" s="10">
        <f>E12+E16+E20</f>
        <v>300000</v>
      </c>
    </row>
    <row r="12" spans="1:5" ht="38.25" outlineLevel="2">
      <c r="A12" s="11" t="s">
        <v>5</v>
      </c>
      <c r="B12" s="12" t="s">
        <v>6</v>
      </c>
      <c r="C12" s="12"/>
      <c r="D12" s="6">
        <f aca="true" t="shared" si="0" ref="D12:E14">D13</f>
        <v>100000</v>
      </c>
      <c r="E12" s="6">
        <f t="shared" si="0"/>
        <v>100000</v>
      </c>
    </row>
    <row r="13" spans="1:5" ht="25.5" outlineLevel="3">
      <c r="A13" s="11" t="s">
        <v>7</v>
      </c>
      <c r="B13" s="12" t="s">
        <v>8</v>
      </c>
      <c r="C13" s="12"/>
      <c r="D13" s="6">
        <f t="shared" si="0"/>
        <v>100000</v>
      </c>
      <c r="E13" s="6">
        <f t="shared" si="0"/>
        <v>100000</v>
      </c>
    </row>
    <row r="14" spans="1:5" ht="25.5" outlineLevel="4">
      <c r="A14" s="11" t="s">
        <v>9</v>
      </c>
      <c r="B14" s="12" t="s">
        <v>8</v>
      </c>
      <c r="C14" s="12" t="s">
        <v>10</v>
      </c>
      <c r="D14" s="6">
        <f t="shared" si="0"/>
        <v>100000</v>
      </c>
      <c r="E14" s="6">
        <f t="shared" si="0"/>
        <v>100000</v>
      </c>
    </row>
    <row r="15" spans="1:5" ht="25.5" outlineLevel="5">
      <c r="A15" s="11" t="s">
        <v>11</v>
      </c>
      <c r="B15" s="12" t="s">
        <v>8</v>
      </c>
      <c r="C15" s="12" t="s">
        <v>12</v>
      </c>
      <c r="D15" s="6">
        <v>100000</v>
      </c>
      <c r="E15" s="6">
        <v>100000</v>
      </c>
    </row>
    <row r="16" spans="1:5" ht="38.25" outlineLevel="2">
      <c r="A16" s="11" t="s">
        <v>13</v>
      </c>
      <c r="B16" s="12" t="s">
        <v>14</v>
      </c>
      <c r="C16" s="12"/>
      <c r="D16" s="6">
        <f aca="true" t="shared" si="1" ref="D16:E18">D17</f>
        <v>100000</v>
      </c>
      <c r="E16" s="6">
        <f t="shared" si="1"/>
        <v>100000</v>
      </c>
    </row>
    <row r="17" spans="1:5" ht="25.5" outlineLevel="3">
      <c r="A17" s="11" t="s">
        <v>15</v>
      </c>
      <c r="B17" s="12" t="s">
        <v>16</v>
      </c>
      <c r="C17" s="12"/>
      <c r="D17" s="6">
        <f t="shared" si="1"/>
        <v>100000</v>
      </c>
      <c r="E17" s="6">
        <f t="shared" si="1"/>
        <v>100000</v>
      </c>
    </row>
    <row r="18" spans="1:5" ht="25.5" outlineLevel="4">
      <c r="A18" s="11" t="s">
        <v>9</v>
      </c>
      <c r="B18" s="12" t="s">
        <v>16</v>
      </c>
      <c r="C18" s="12" t="s">
        <v>10</v>
      </c>
      <c r="D18" s="6">
        <f t="shared" si="1"/>
        <v>100000</v>
      </c>
      <c r="E18" s="6">
        <f t="shared" si="1"/>
        <v>100000</v>
      </c>
    </row>
    <row r="19" spans="1:5" ht="25.5" outlineLevel="5">
      <c r="A19" s="11" t="s">
        <v>11</v>
      </c>
      <c r="B19" s="12" t="s">
        <v>16</v>
      </c>
      <c r="C19" s="12" t="s">
        <v>12</v>
      </c>
      <c r="D19" s="6">
        <v>100000</v>
      </c>
      <c r="E19" s="6">
        <v>100000</v>
      </c>
    </row>
    <row r="20" spans="1:5" ht="51" outlineLevel="2">
      <c r="A20" s="11" t="s">
        <v>17</v>
      </c>
      <c r="B20" s="12" t="s">
        <v>18</v>
      </c>
      <c r="C20" s="12"/>
      <c r="D20" s="6">
        <f aca="true" t="shared" si="2" ref="D20:E22">D21</f>
        <v>100000</v>
      </c>
      <c r="E20" s="6">
        <f t="shared" si="2"/>
        <v>100000</v>
      </c>
    </row>
    <row r="21" spans="1:5" ht="51" outlineLevel="3">
      <c r="A21" s="11" t="s">
        <v>19</v>
      </c>
      <c r="B21" s="12" t="s">
        <v>20</v>
      </c>
      <c r="C21" s="12"/>
      <c r="D21" s="6">
        <f t="shared" si="2"/>
        <v>100000</v>
      </c>
      <c r="E21" s="6">
        <f t="shared" si="2"/>
        <v>100000</v>
      </c>
    </row>
    <row r="22" spans="1:5" ht="25.5" outlineLevel="4">
      <c r="A22" s="11" t="s">
        <v>9</v>
      </c>
      <c r="B22" s="12" t="s">
        <v>20</v>
      </c>
      <c r="C22" s="12" t="s">
        <v>10</v>
      </c>
      <c r="D22" s="6">
        <f t="shared" si="2"/>
        <v>100000</v>
      </c>
      <c r="E22" s="6">
        <f t="shared" si="2"/>
        <v>100000</v>
      </c>
    </row>
    <row r="23" spans="1:5" ht="25.5" outlineLevel="5">
      <c r="A23" s="11" t="s">
        <v>11</v>
      </c>
      <c r="B23" s="12" t="s">
        <v>20</v>
      </c>
      <c r="C23" s="12" t="s">
        <v>12</v>
      </c>
      <c r="D23" s="6">
        <v>100000</v>
      </c>
      <c r="E23" s="6">
        <v>100000</v>
      </c>
    </row>
    <row r="24" spans="1:5" ht="38.25">
      <c r="A24" s="8" t="s">
        <v>125</v>
      </c>
      <c r="B24" s="9" t="s">
        <v>21</v>
      </c>
      <c r="C24" s="9"/>
      <c r="D24" s="10">
        <f>D25+D29</f>
        <v>3700000</v>
      </c>
      <c r="E24" s="10">
        <f>E25+E29</f>
        <v>4300000</v>
      </c>
    </row>
    <row r="25" spans="1:5" ht="38.25" outlineLevel="2">
      <c r="A25" s="11" t="s">
        <v>22</v>
      </c>
      <c r="B25" s="12" t="s">
        <v>23</v>
      </c>
      <c r="C25" s="12"/>
      <c r="D25" s="6">
        <f aca="true" t="shared" si="3" ref="D25:E27">D26</f>
        <v>3500000</v>
      </c>
      <c r="E25" s="6">
        <f t="shared" si="3"/>
        <v>4000000</v>
      </c>
    </row>
    <row r="26" spans="1:5" ht="38.25" outlineLevel="3">
      <c r="A26" s="11" t="s">
        <v>24</v>
      </c>
      <c r="B26" s="12" t="s">
        <v>25</v>
      </c>
      <c r="C26" s="12"/>
      <c r="D26" s="6">
        <f t="shared" si="3"/>
        <v>3500000</v>
      </c>
      <c r="E26" s="6">
        <f t="shared" si="3"/>
        <v>4000000</v>
      </c>
    </row>
    <row r="27" spans="1:5" ht="25.5" outlineLevel="4">
      <c r="A27" s="11" t="s">
        <v>9</v>
      </c>
      <c r="B27" s="12" t="s">
        <v>25</v>
      </c>
      <c r="C27" s="12" t="s">
        <v>10</v>
      </c>
      <c r="D27" s="6">
        <f t="shared" si="3"/>
        <v>3500000</v>
      </c>
      <c r="E27" s="6">
        <f t="shared" si="3"/>
        <v>4000000</v>
      </c>
    </row>
    <row r="28" spans="1:5" ht="25.5" outlineLevel="5">
      <c r="A28" s="11" t="s">
        <v>11</v>
      </c>
      <c r="B28" s="12" t="s">
        <v>25</v>
      </c>
      <c r="C28" s="12" t="s">
        <v>12</v>
      </c>
      <c r="D28" s="6">
        <v>3500000</v>
      </c>
      <c r="E28" s="6">
        <v>4000000</v>
      </c>
    </row>
    <row r="29" spans="1:5" ht="38.25" outlineLevel="2">
      <c r="A29" s="11" t="s">
        <v>26</v>
      </c>
      <c r="B29" s="12" t="s">
        <v>27</v>
      </c>
      <c r="C29" s="12"/>
      <c r="D29" s="6">
        <f aca="true" t="shared" si="4" ref="D29:E31">D30</f>
        <v>200000</v>
      </c>
      <c r="E29" s="6">
        <f t="shared" si="4"/>
        <v>300000</v>
      </c>
    </row>
    <row r="30" spans="1:5" ht="38.25" outlineLevel="3">
      <c r="A30" s="11" t="s">
        <v>28</v>
      </c>
      <c r="B30" s="12" t="s">
        <v>29</v>
      </c>
      <c r="C30" s="12"/>
      <c r="D30" s="6">
        <f t="shared" si="4"/>
        <v>200000</v>
      </c>
      <c r="E30" s="6">
        <f t="shared" si="4"/>
        <v>300000</v>
      </c>
    </row>
    <row r="31" spans="1:5" ht="25.5" outlineLevel="4">
      <c r="A31" s="11" t="s">
        <v>9</v>
      </c>
      <c r="B31" s="12" t="s">
        <v>29</v>
      </c>
      <c r="C31" s="12" t="s">
        <v>10</v>
      </c>
      <c r="D31" s="6">
        <f t="shared" si="4"/>
        <v>200000</v>
      </c>
      <c r="E31" s="6">
        <f t="shared" si="4"/>
        <v>300000</v>
      </c>
    </row>
    <row r="32" spans="1:5" ht="25.5" outlineLevel="5">
      <c r="A32" s="11" t="s">
        <v>11</v>
      </c>
      <c r="B32" s="12" t="s">
        <v>29</v>
      </c>
      <c r="C32" s="12" t="s">
        <v>12</v>
      </c>
      <c r="D32" s="6">
        <v>200000</v>
      </c>
      <c r="E32" s="6">
        <v>300000</v>
      </c>
    </row>
    <row r="33" spans="1:5" ht="38.25">
      <c r="A33" s="8" t="s">
        <v>126</v>
      </c>
      <c r="B33" s="9" t="s">
        <v>30</v>
      </c>
      <c r="C33" s="9"/>
      <c r="D33" s="10">
        <f>D34+D38</f>
        <v>5400000</v>
      </c>
      <c r="E33" s="10">
        <f>E34+E38</f>
        <v>5800000</v>
      </c>
    </row>
    <row r="34" spans="1:5" ht="25.5" outlineLevel="2">
      <c r="A34" s="11" t="s">
        <v>31</v>
      </c>
      <c r="B34" s="12" t="s">
        <v>32</v>
      </c>
      <c r="C34" s="12"/>
      <c r="D34" s="6">
        <f aca="true" t="shared" si="5" ref="D34:E36">D35</f>
        <v>1500000</v>
      </c>
      <c r="E34" s="6">
        <f t="shared" si="5"/>
        <v>1600000</v>
      </c>
    </row>
    <row r="35" spans="1:5" ht="25.5" outlineLevel="3">
      <c r="A35" s="11" t="s">
        <v>33</v>
      </c>
      <c r="B35" s="12" t="s">
        <v>34</v>
      </c>
      <c r="C35" s="12"/>
      <c r="D35" s="6">
        <f t="shared" si="5"/>
        <v>1500000</v>
      </c>
      <c r="E35" s="6">
        <f t="shared" si="5"/>
        <v>1600000</v>
      </c>
    </row>
    <row r="36" spans="1:5" ht="25.5" outlineLevel="4">
      <c r="A36" s="11" t="s">
        <v>9</v>
      </c>
      <c r="B36" s="12" t="s">
        <v>34</v>
      </c>
      <c r="C36" s="12" t="s">
        <v>10</v>
      </c>
      <c r="D36" s="6">
        <f t="shared" si="5"/>
        <v>1500000</v>
      </c>
      <c r="E36" s="6">
        <f t="shared" si="5"/>
        <v>1600000</v>
      </c>
    </row>
    <row r="37" spans="1:5" ht="25.5" outlineLevel="5">
      <c r="A37" s="11" t="s">
        <v>11</v>
      </c>
      <c r="B37" s="12" t="s">
        <v>34</v>
      </c>
      <c r="C37" s="12" t="s">
        <v>12</v>
      </c>
      <c r="D37" s="6">
        <v>1500000</v>
      </c>
      <c r="E37" s="6">
        <v>1600000</v>
      </c>
    </row>
    <row r="38" spans="1:5" ht="25.5" outlineLevel="2">
      <c r="A38" s="11" t="s">
        <v>35</v>
      </c>
      <c r="B38" s="12" t="s">
        <v>36</v>
      </c>
      <c r="C38" s="12"/>
      <c r="D38" s="6">
        <f aca="true" t="shared" si="6" ref="D38:E40">D39</f>
        <v>3900000</v>
      </c>
      <c r="E38" s="6">
        <f t="shared" si="6"/>
        <v>4200000</v>
      </c>
    </row>
    <row r="39" spans="1:5" ht="25.5" outlineLevel="3">
      <c r="A39" s="11" t="s">
        <v>37</v>
      </c>
      <c r="B39" s="12" t="s">
        <v>38</v>
      </c>
      <c r="C39" s="12"/>
      <c r="D39" s="6">
        <f t="shared" si="6"/>
        <v>3900000</v>
      </c>
      <c r="E39" s="6">
        <f t="shared" si="6"/>
        <v>4200000</v>
      </c>
    </row>
    <row r="40" spans="1:5" ht="25.5" outlineLevel="4">
      <c r="A40" s="11" t="s">
        <v>9</v>
      </c>
      <c r="B40" s="12" t="s">
        <v>38</v>
      </c>
      <c r="C40" s="12" t="s">
        <v>10</v>
      </c>
      <c r="D40" s="6">
        <f t="shared" si="6"/>
        <v>3900000</v>
      </c>
      <c r="E40" s="6">
        <f>E41</f>
        <v>4200000</v>
      </c>
    </row>
    <row r="41" spans="1:5" ht="25.5" outlineLevel="5">
      <c r="A41" s="11" t="s">
        <v>11</v>
      </c>
      <c r="B41" s="12" t="s">
        <v>38</v>
      </c>
      <c r="C41" s="12" t="s">
        <v>12</v>
      </c>
      <c r="D41" s="6">
        <v>3900000</v>
      </c>
      <c r="E41" s="6">
        <v>4200000</v>
      </c>
    </row>
    <row r="42" spans="1:5" ht="25.5">
      <c r="A42" s="8" t="s">
        <v>127</v>
      </c>
      <c r="B42" s="9" t="s">
        <v>41</v>
      </c>
      <c r="C42" s="9"/>
      <c r="D42" s="10">
        <f>D43+D47+D51+D55</f>
        <v>12950197</v>
      </c>
      <c r="E42" s="10">
        <f>E43+E47+E51+E55</f>
        <v>11618346</v>
      </c>
    </row>
    <row r="43" spans="1:5" ht="25.5" outlineLevel="2">
      <c r="A43" s="11" t="s">
        <v>42</v>
      </c>
      <c r="B43" s="12" t="s">
        <v>43</v>
      </c>
      <c r="C43" s="12"/>
      <c r="D43" s="6">
        <f aca="true" t="shared" si="7" ref="D43:E45">D44</f>
        <v>3600000</v>
      </c>
      <c r="E43" s="6">
        <f t="shared" si="7"/>
        <v>3700000</v>
      </c>
    </row>
    <row r="44" spans="1:5" ht="25.5" outlineLevel="3">
      <c r="A44" s="11" t="s">
        <v>44</v>
      </c>
      <c r="B44" s="12" t="s">
        <v>45</v>
      </c>
      <c r="C44" s="12"/>
      <c r="D44" s="6">
        <f t="shared" si="7"/>
        <v>3600000</v>
      </c>
      <c r="E44" s="6">
        <f t="shared" si="7"/>
        <v>3700000</v>
      </c>
    </row>
    <row r="45" spans="1:5" ht="25.5" outlineLevel="4">
      <c r="A45" s="11" t="s">
        <v>9</v>
      </c>
      <c r="B45" s="12" t="s">
        <v>45</v>
      </c>
      <c r="C45" s="12" t="s">
        <v>10</v>
      </c>
      <c r="D45" s="6">
        <f t="shared" si="7"/>
        <v>3600000</v>
      </c>
      <c r="E45" s="6">
        <f t="shared" si="7"/>
        <v>3700000</v>
      </c>
    </row>
    <row r="46" spans="1:5" ht="25.5" outlineLevel="5">
      <c r="A46" s="11" t="s">
        <v>11</v>
      </c>
      <c r="B46" s="12" t="s">
        <v>45</v>
      </c>
      <c r="C46" s="12" t="s">
        <v>12</v>
      </c>
      <c r="D46" s="6">
        <v>3600000</v>
      </c>
      <c r="E46" s="6">
        <v>3700000</v>
      </c>
    </row>
    <row r="47" spans="1:5" ht="38.25" outlineLevel="2">
      <c r="A47" s="11" t="s">
        <v>46</v>
      </c>
      <c r="B47" s="12" t="s">
        <v>47</v>
      </c>
      <c r="C47" s="12"/>
      <c r="D47" s="6">
        <f aca="true" t="shared" si="8" ref="D47:E49">D48</f>
        <v>200000</v>
      </c>
      <c r="E47" s="6">
        <f t="shared" si="8"/>
        <v>200000</v>
      </c>
    </row>
    <row r="48" spans="1:5" ht="25.5" outlineLevel="3">
      <c r="A48" s="11" t="s">
        <v>48</v>
      </c>
      <c r="B48" s="12" t="s">
        <v>49</v>
      </c>
      <c r="C48" s="12"/>
      <c r="D48" s="6">
        <f t="shared" si="8"/>
        <v>200000</v>
      </c>
      <c r="E48" s="6">
        <f t="shared" si="8"/>
        <v>200000</v>
      </c>
    </row>
    <row r="49" spans="1:5" ht="25.5" outlineLevel="4">
      <c r="A49" s="11" t="s">
        <v>9</v>
      </c>
      <c r="B49" s="12" t="s">
        <v>49</v>
      </c>
      <c r="C49" s="12" t="s">
        <v>10</v>
      </c>
      <c r="D49" s="6">
        <f t="shared" si="8"/>
        <v>200000</v>
      </c>
      <c r="E49" s="6">
        <f t="shared" si="8"/>
        <v>200000</v>
      </c>
    </row>
    <row r="50" spans="1:5" ht="25.5" outlineLevel="5">
      <c r="A50" s="11" t="s">
        <v>11</v>
      </c>
      <c r="B50" s="12" t="s">
        <v>49</v>
      </c>
      <c r="C50" s="12" t="s">
        <v>12</v>
      </c>
      <c r="D50" s="6">
        <v>200000</v>
      </c>
      <c r="E50" s="6">
        <v>200000</v>
      </c>
    </row>
    <row r="51" spans="1:5" ht="25.5" outlineLevel="2">
      <c r="A51" s="11" t="s">
        <v>50</v>
      </c>
      <c r="B51" s="12" t="s">
        <v>51</v>
      </c>
      <c r="C51" s="12"/>
      <c r="D51" s="6">
        <f>D52</f>
        <v>700000</v>
      </c>
      <c r="E51" s="6">
        <f aca="true" t="shared" si="9" ref="D51:E53">E52</f>
        <v>700000</v>
      </c>
    </row>
    <row r="52" spans="1:5" ht="25.5" outlineLevel="3">
      <c r="A52" s="11" t="s">
        <v>52</v>
      </c>
      <c r="B52" s="12" t="s">
        <v>53</v>
      </c>
      <c r="C52" s="12"/>
      <c r="D52" s="6">
        <f t="shared" si="9"/>
        <v>700000</v>
      </c>
      <c r="E52" s="6">
        <f t="shared" si="9"/>
        <v>700000</v>
      </c>
    </row>
    <row r="53" spans="1:5" ht="25.5" outlineLevel="4">
      <c r="A53" s="11" t="s">
        <v>9</v>
      </c>
      <c r="B53" s="12" t="s">
        <v>53</v>
      </c>
      <c r="C53" s="12" t="s">
        <v>10</v>
      </c>
      <c r="D53" s="6">
        <f t="shared" si="9"/>
        <v>700000</v>
      </c>
      <c r="E53" s="6">
        <f t="shared" si="9"/>
        <v>700000</v>
      </c>
    </row>
    <row r="54" spans="1:5" ht="25.5" outlineLevel="5">
      <c r="A54" s="11" t="s">
        <v>11</v>
      </c>
      <c r="B54" s="12" t="s">
        <v>53</v>
      </c>
      <c r="C54" s="12" t="s">
        <v>12</v>
      </c>
      <c r="D54" s="6">
        <v>700000</v>
      </c>
      <c r="E54" s="6">
        <v>700000</v>
      </c>
    </row>
    <row r="55" spans="1:5" ht="38.25" outlineLevel="2">
      <c r="A55" s="11" t="s">
        <v>54</v>
      </c>
      <c r="B55" s="12" t="s">
        <v>55</v>
      </c>
      <c r="C55" s="12"/>
      <c r="D55" s="6">
        <f aca="true" t="shared" si="10" ref="D55:E57">D56</f>
        <v>8450197</v>
      </c>
      <c r="E55" s="6">
        <f t="shared" si="10"/>
        <v>7018346</v>
      </c>
    </row>
    <row r="56" spans="1:5" ht="15" outlineLevel="3">
      <c r="A56" s="11" t="s">
        <v>56</v>
      </c>
      <c r="B56" s="12" t="s">
        <v>57</v>
      </c>
      <c r="C56" s="12"/>
      <c r="D56" s="6">
        <f t="shared" si="10"/>
        <v>8450197</v>
      </c>
      <c r="E56" s="6">
        <f t="shared" si="10"/>
        <v>7018346</v>
      </c>
    </row>
    <row r="57" spans="1:5" ht="25.5" outlineLevel="4">
      <c r="A57" s="11" t="s">
        <v>9</v>
      </c>
      <c r="B57" s="12" t="s">
        <v>57</v>
      </c>
      <c r="C57" s="12" t="s">
        <v>10</v>
      </c>
      <c r="D57" s="6">
        <f t="shared" si="10"/>
        <v>8450197</v>
      </c>
      <c r="E57" s="6">
        <f t="shared" si="10"/>
        <v>7018346</v>
      </c>
    </row>
    <row r="58" spans="1:5" ht="25.5" outlineLevel="5">
      <c r="A58" s="11" t="s">
        <v>11</v>
      </c>
      <c r="B58" s="12" t="s">
        <v>57</v>
      </c>
      <c r="C58" s="12" t="s">
        <v>12</v>
      </c>
      <c r="D58" s="6">
        <v>8450197</v>
      </c>
      <c r="E58" s="6">
        <v>7018346</v>
      </c>
    </row>
    <row r="59" spans="1:5" ht="11.25" customHeight="1" hidden="1">
      <c r="A59" s="8" t="s">
        <v>128</v>
      </c>
      <c r="B59" s="9" t="s">
        <v>58</v>
      </c>
      <c r="C59" s="9"/>
      <c r="D59" s="10">
        <f aca="true" t="shared" si="11" ref="D59:E62">D60</f>
        <v>0</v>
      </c>
      <c r="E59" s="10">
        <f t="shared" si="11"/>
        <v>0</v>
      </c>
    </row>
    <row r="60" spans="1:5" ht="12" customHeight="1" hidden="1" outlineLevel="2">
      <c r="A60" s="11" t="s">
        <v>59</v>
      </c>
      <c r="B60" s="12" t="s">
        <v>60</v>
      </c>
      <c r="C60" s="12"/>
      <c r="D60" s="6">
        <f t="shared" si="11"/>
        <v>0</v>
      </c>
      <c r="E60" s="6">
        <f t="shared" si="11"/>
        <v>0</v>
      </c>
    </row>
    <row r="61" spans="1:5" ht="12.75" customHeight="1" hidden="1" outlineLevel="3">
      <c r="A61" s="11" t="s">
        <v>61</v>
      </c>
      <c r="B61" s="12" t="s">
        <v>62</v>
      </c>
      <c r="C61" s="12"/>
      <c r="D61" s="6">
        <f t="shared" si="11"/>
        <v>0</v>
      </c>
      <c r="E61" s="6">
        <f t="shared" si="11"/>
        <v>0</v>
      </c>
    </row>
    <row r="62" spans="1:5" ht="21.75" customHeight="1" hidden="1" outlineLevel="4">
      <c r="A62" s="11" t="s">
        <v>9</v>
      </c>
      <c r="B62" s="12" t="s">
        <v>62</v>
      </c>
      <c r="C62" s="12" t="s">
        <v>10</v>
      </c>
      <c r="D62" s="6">
        <f t="shared" si="11"/>
        <v>0</v>
      </c>
      <c r="E62" s="6">
        <f t="shared" si="11"/>
        <v>0</v>
      </c>
    </row>
    <row r="63" spans="1:5" ht="21" customHeight="1" hidden="1" outlineLevel="5">
      <c r="A63" s="11" t="s">
        <v>11</v>
      </c>
      <c r="B63" s="12" t="s">
        <v>62</v>
      </c>
      <c r="C63" s="12" t="s">
        <v>12</v>
      </c>
      <c r="D63" s="6">
        <v>0</v>
      </c>
      <c r="E63" s="6">
        <v>0</v>
      </c>
    </row>
    <row r="64" spans="1:5" ht="40.5" customHeight="1" outlineLevel="5">
      <c r="A64" s="13" t="s">
        <v>154</v>
      </c>
      <c r="B64" s="14" t="s">
        <v>58</v>
      </c>
      <c r="C64" s="14"/>
      <c r="D64" s="15">
        <f aca="true" t="shared" si="12" ref="D64:E67">D65</f>
        <v>250000</v>
      </c>
      <c r="E64" s="15">
        <f t="shared" si="12"/>
        <v>250000</v>
      </c>
    </row>
    <row r="65" spans="1:5" ht="21" customHeight="1" outlineLevel="5">
      <c r="A65" s="11" t="s">
        <v>155</v>
      </c>
      <c r="B65" s="12" t="s">
        <v>60</v>
      </c>
      <c r="C65" s="12"/>
      <c r="D65" s="16">
        <f t="shared" si="12"/>
        <v>250000</v>
      </c>
      <c r="E65" s="6">
        <f t="shared" si="12"/>
        <v>250000</v>
      </c>
    </row>
    <row r="66" spans="1:5" ht="21" customHeight="1" outlineLevel="5">
      <c r="A66" s="11" t="s">
        <v>156</v>
      </c>
      <c r="B66" s="12" t="s">
        <v>62</v>
      </c>
      <c r="C66" s="12"/>
      <c r="D66" s="16">
        <f t="shared" si="12"/>
        <v>250000</v>
      </c>
      <c r="E66" s="6">
        <f t="shared" si="12"/>
        <v>250000</v>
      </c>
    </row>
    <row r="67" spans="1:5" ht="37.5" customHeight="1" outlineLevel="5">
      <c r="A67" s="11" t="s">
        <v>141</v>
      </c>
      <c r="B67" s="12" t="s">
        <v>62</v>
      </c>
      <c r="C67" s="12" t="s">
        <v>10</v>
      </c>
      <c r="D67" s="16">
        <f t="shared" si="12"/>
        <v>250000</v>
      </c>
      <c r="E67" s="6">
        <f t="shared" si="12"/>
        <v>250000</v>
      </c>
    </row>
    <row r="68" spans="1:5" ht="35.25" customHeight="1" outlineLevel="5">
      <c r="A68" s="11" t="s">
        <v>142</v>
      </c>
      <c r="B68" s="12" t="s">
        <v>62</v>
      </c>
      <c r="C68" s="12" t="s">
        <v>12</v>
      </c>
      <c r="D68" s="16">
        <v>250000</v>
      </c>
      <c r="E68" s="6">
        <v>250000</v>
      </c>
    </row>
    <row r="69" spans="1:5" ht="29.25" customHeight="1" outlineLevel="5">
      <c r="A69" s="13" t="s">
        <v>138</v>
      </c>
      <c r="B69" s="14" t="s">
        <v>143</v>
      </c>
      <c r="C69" s="14"/>
      <c r="D69" s="15">
        <f aca="true" t="shared" si="13" ref="D69:E72">D70</f>
        <v>50000</v>
      </c>
      <c r="E69" s="15">
        <f t="shared" si="13"/>
        <v>50000</v>
      </c>
    </row>
    <row r="70" spans="1:5" ht="38.25" customHeight="1" outlineLevel="5">
      <c r="A70" s="11" t="s">
        <v>139</v>
      </c>
      <c r="B70" s="12" t="s">
        <v>144</v>
      </c>
      <c r="C70" s="12"/>
      <c r="D70" s="6">
        <f t="shared" si="13"/>
        <v>50000</v>
      </c>
      <c r="E70" s="6">
        <f t="shared" si="13"/>
        <v>50000</v>
      </c>
    </row>
    <row r="71" spans="1:5" ht="39.75" customHeight="1" outlineLevel="5">
      <c r="A71" s="11" t="s">
        <v>140</v>
      </c>
      <c r="B71" s="12" t="s">
        <v>145</v>
      </c>
      <c r="C71" s="12"/>
      <c r="D71" s="6">
        <f t="shared" si="13"/>
        <v>50000</v>
      </c>
      <c r="E71" s="6">
        <f t="shared" si="13"/>
        <v>50000</v>
      </c>
    </row>
    <row r="72" spans="1:5" ht="30.75" customHeight="1" outlineLevel="5">
      <c r="A72" s="11" t="s">
        <v>141</v>
      </c>
      <c r="B72" s="12" t="s">
        <v>145</v>
      </c>
      <c r="C72" s="12" t="s">
        <v>10</v>
      </c>
      <c r="D72" s="6">
        <f t="shared" si="13"/>
        <v>50000</v>
      </c>
      <c r="E72" s="6">
        <f t="shared" si="13"/>
        <v>50000</v>
      </c>
    </row>
    <row r="73" spans="1:5" ht="28.5" customHeight="1" outlineLevel="5">
      <c r="A73" s="11" t="s">
        <v>142</v>
      </c>
      <c r="B73" s="12" t="s">
        <v>145</v>
      </c>
      <c r="C73" s="12" t="s">
        <v>12</v>
      </c>
      <c r="D73" s="6">
        <v>50000</v>
      </c>
      <c r="E73" s="6">
        <v>50000</v>
      </c>
    </row>
    <row r="74" spans="1:5" ht="38.25">
      <c r="A74" s="8" t="s">
        <v>129</v>
      </c>
      <c r="B74" s="9" t="s">
        <v>63</v>
      </c>
      <c r="C74" s="9"/>
      <c r="D74" s="10">
        <f>D75+D79+D84+D89</f>
        <v>8551161</v>
      </c>
      <c r="E74" s="10">
        <f>E75+E80+E84+E89</f>
        <v>7688966</v>
      </c>
    </row>
    <row r="75" spans="1:5" ht="25.5" outlineLevel="2">
      <c r="A75" s="11" t="s">
        <v>64</v>
      </c>
      <c r="B75" s="12" t="s">
        <v>65</v>
      </c>
      <c r="C75" s="12"/>
      <c r="D75" s="6">
        <f aca="true" t="shared" si="14" ref="D75:E77">D76</f>
        <v>612300</v>
      </c>
      <c r="E75" s="6">
        <f t="shared" si="14"/>
        <v>662300</v>
      </c>
    </row>
    <row r="76" spans="1:5" ht="25.5" outlineLevel="3">
      <c r="A76" s="11" t="s">
        <v>66</v>
      </c>
      <c r="B76" s="12" t="s">
        <v>67</v>
      </c>
      <c r="C76" s="12"/>
      <c r="D76" s="6">
        <f t="shared" si="14"/>
        <v>612300</v>
      </c>
      <c r="E76" s="6">
        <f t="shared" si="14"/>
        <v>662300</v>
      </c>
    </row>
    <row r="77" spans="1:5" ht="25.5" outlineLevel="4">
      <c r="A77" s="11" t="s">
        <v>9</v>
      </c>
      <c r="B77" s="12" t="s">
        <v>67</v>
      </c>
      <c r="C77" s="12" t="s">
        <v>10</v>
      </c>
      <c r="D77" s="6">
        <f t="shared" si="14"/>
        <v>612300</v>
      </c>
      <c r="E77" s="6">
        <f t="shared" si="14"/>
        <v>662300</v>
      </c>
    </row>
    <row r="78" spans="1:5" ht="25.5" outlineLevel="5">
      <c r="A78" s="11" t="s">
        <v>11</v>
      </c>
      <c r="B78" s="12" t="s">
        <v>67</v>
      </c>
      <c r="C78" s="12" t="s">
        <v>12</v>
      </c>
      <c r="D78" s="6">
        <v>612300</v>
      </c>
      <c r="E78" s="6">
        <v>662300</v>
      </c>
    </row>
    <row r="79" spans="1:5" ht="25.5" outlineLevel="1">
      <c r="A79" s="11" t="s">
        <v>68</v>
      </c>
      <c r="B79" s="12" t="s">
        <v>69</v>
      </c>
      <c r="C79" s="12"/>
      <c r="D79" s="6">
        <f aca="true" t="shared" si="15" ref="D79:E82">D80</f>
        <v>5338861</v>
      </c>
      <c r="E79" s="6">
        <f t="shared" si="15"/>
        <v>4376666</v>
      </c>
    </row>
    <row r="80" spans="1:5" ht="25.5" outlineLevel="2">
      <c r="A80" s="11" t="s">
        <v>70</v>
      </c>
      <c r="B80" s="12" t="s">
        <v>71</v>
      </c>
      <c r="C80" s="12"/>
      <c r="D80" s="6">
        <f t="shared" si="15"/>
        <v>5338861</v>
      </c>
      <c r="E80" s="6">
        <f t="shared" si="15"/>
        <v>4376666</v>
      </c>
    </row>
    <row r="81" spans="1:5" ht="15" outlineLevel="3">
      <c r="A81" s="11" t="s">
        <v>72</v>
      </c>
      <c r="B81" s="12" t="s">
        <v>73</v>
      </c>
      <c r="C81" s="12"/>
      <c r="D81" s="6">
        <f t="shared" si="15"/>
        <v>5338861</v>
      </c>
      <c r="E81" s="6">
        <f t="shared" si="15"/>
        <v>4376666</v>
      </c>
    </row>
    <row r="82" spans="1:5" ht="25.5" outlineLevel="4">
      <c r="A82" s="11" t="s">
        <v>74</v>
      </c>
      <c r="B82" s="12" t="s">
        <v>73</v>
      </c>
      <c r="C82" s="12" t="s">
        <v>75</v>
      </c>
      <c r="D82" s="6">
        <f t="shared" si="15"/>
        <v>5338861</v>
      </c>
      <c r="E82" s="6">
        <f t="shared" si="15"/>
        <v>4376666</v>
      </c>
    </row>
    <row r="83" spans="1:5" ht="15" outlineLevel="5">
      <c r="A83" s="11" t="s">
        <v>76</v>
      </c>
      <c r="B83" s="12" t="s">
        <v>73</v>
      </c>
      <c r="C83" s="12" t="s">
        <v>77</v>
      </c>
      <c r="D83" s="6">
        <v>5338861</v>
      </c>
      <c r="E83" s="6">
        <v>4376666</v>
      </c>
    </row>
    <row r="84" spans="1:5" ht="25.5" outlineLevel="1">
      <c r="A84" s="11" t="s">
        <v>78</v>
      </c>
      <c r="B84" s="12" t="s">
        <v>79</v>
      </c>
      <c r="C84" s="12"/>
      <c r="D84" s="6">
        <f aca="true" t="shared" si="16" ref="D84:E87">D85</f>
        <v>2600000</v>
      </c>
      <c r="E84" s="6">
        <f t="shared" si="16"/>
        <v>2650000</v>
      </c>
    </row>
    <row r="85" spans="1:5" ht="25.5" outlineLevel="2">
      <c r="A85" s="11" t="s">
        <v>80</v>
      </c>
      <c r="B85" s="12" t="s">
        <v>81</v>
      </c>
      <c r="C85" s="12"/>
      <c r="D85" s="6">
        <f t="shared" si="16"/>
        <v>2600000</v>
      </c>
      <c r="E85" s="6">
        <f t="shared" si="16"/>
        <v>2650000</v>
      </c>
    </row>
    <row r="86" spans="1:5" ht="15" outlineLevel="3">
      <c r="A86" s="11" t="s">
        <v>82</v>
      </c>
      <c r="B86" s="12" t="s">
        <v>83</v>
      </c>
      <c r="C86" s="12"/>
      <c r="D86" s="6">
        <f t="shared" si="16"/>
        <v>2600000</v>
      </c>
      <c r="E86" s="6">
        <f t="shared" si="16"/>
        <v>2650000</v>
      </c>
    </row>
    <row r="87" spans="1:5" ht="15" outlineLevel="4">
      <c r="A87" s="11" t="s">
        <v>84</v>
      </c>
      <c r="B87" s="12" t="s">
        <v>83</v>
      </c>
      <c r="C87" s="12" t="s">
        <v>85</v>
      </c>
      <c r="D87" s="6">
        <f t="shared" si="16"/>
        <v>2600000</v>
      </c>
      <c r="E87" s="6">
        <f t="shared" si="16"/>
        <v>2650000</v>
      </c>
    </row>
    <row r="88" spans="1:5" ht="14.25" customHeight="1" outlineLevel="5">
      <c r="A88" s="11" t="s">
        <v>86</v>
      </c>
      <c r="B88" s="12" t="s">
        <v>83</v>
      </c>
      <c r="C88" s="12" t="s">
        <v>87</v>
      </c>
      <c r="D88" s="6">
        <v>2600000</v>
      </c>
      <c r="E88" s="6">
        <v>2650000</v>
      </c>
    </row>
    <row r="89" spans="1:5" ht="25.5" hidden="1" outlineLevel="5">
      <c r="A89" s="11" t="s">
        <v>146</v>
      </c>
      <c r="B89" s="12" t="s">
        <v>151</v>
      </c>
      <c r="C89" s="12"/>
      <c r="D89" s="6">
        <f aca="true" t="shared" si="17" ref="D89:E92">D90</f>
        <v>0</v>
      </c>
      <c r="E89" s="6">
        <f t="shared" si="17"/>
        <v>0</v>
      </c>
    </row>
    <row r="90" spans="1:5" ht="25.5" hidden="1" outlineLevel="5">
      <c r="A90" s="11" t="s">
        <v>147</v>
      </c>
      <c r="B90" s="12" t="s">
        <v>152</v>
      </c>
      <c r="C90" s="12"/>
      <c r="D90" s="6">
        <f t="shared" si="17"/>
        <v>0</v>
      </c>
      <c r="E90" s="6">
        <f t="shared" si="17"/>
        <v>0</v>
      </c>
    </row>
    <row r="91" spans="1:5" ht="15" hidden="1" outlineLevel="5">
      <c r="A91" s="11" t="s">
        <v>148</v>
      </c>
      <c r="B91" s="12" t="s">
        <v>153</v>
      </c>
      <c r="C91" s="12"/>
      <c r="D91" s="6">
        <f t="shared" si="17"/>
        <v>0</v>
      </c>
      <c r="E91" s="6">
        <f t="shared" si="17"/>
        <v>0</v>
      </c>
    </row>
    <row r="92" spans="1:5" ht="15" hidden="1" outlineLevel="5">
      <c r="A92" s="11" t="s">
        <v>149</v>
      </c>
      <c r="B92" s="12" t="s">
        <v>153</v>
      </c>
      <c r="C92" s="12" t="s">
        <v>85</v>
      </c>
      <c r="D92" s="6">
        <f t="shared" si="17"/>
        <v>0</v>
      </c>
      <c r="E92" s="6">
        <f t="shared" si="17"/>
        <v>0</v>
      </c>
    </row>
    <row r="93" spans="1:5" ht="15" hidden="1" outlineLevel="5">
      <c r="A93" s="11" t="s">
        <v>150</v>
      </c>
      <c r="B93" s="12" t="s">
        <v>153</v>
      </c>
      <c r="C93" s="12" t="s">
        <v>87</v>
      </c>
      <c r="D93" s="6">
        <v>0</v>
      </c>
      <c r="E93" s="6">
        <v>0</v>
      </c>
    </row>
    <row r="94" spans="1:5" ht="51" collapsed="1">
      <c r="A94" s="8" t="s">
        <v>130</v>
      </c>
      <c r="B94" s="9" t="s">
        <v>88</v>
      </c>
      <c r="C94" s="9"/>
      <c r="D94" s="10">
        <f aca="true" t="shared" si="18" ref="D94:E97">D95</f>
        <v>400000</v>
      </c>
      <c r="E94" s="10">
        <f t="shared" si="18"/>
        <v>400000</v>
      </c>
    </row>
    <row r="95" spans="1:5" ht="38.25" outlineLevel="2">
      <c r="A95" s="11" t="s">
        <v>134</v>
      </c>
      <c r="B95" s="12" t="s">
        <v>89</v>
      </c>
      <c r="C95" s="12"/>
      <c r="D95" s="6">
        <f t="shared" si="18"/>
        <v>400000</v>
      </c>
      <c r="E95" s="6">
        <f t="shared" si="18"/>
        <v>400000</v>
      </c>
    </row>
    <row r="96" spans="1:5" ht="38.25" outlineLevel="3">
      <c r="A96" s="11" t="s">
        <v>135</v>
      </c>
      <c r="B96" s="12" t="s">
        <v>90</v>
      </c>
      <c r="C96" s="12"/>
      <c r="D96" s="6">
        <f t="shared" si="18"/>
        <v>400000</v>
      </c>
      <c r="E96" s="6">
        <f t="shared" si="18"/>
        <v>400000</v>
      </c>
    </row>
    <row r="97" spans="1:5" ht="25.5" outlineLevel="4">
      <c r="A97" s="11" t="s">
        <v>9</v>
      </c>
      <c r="B97" s="12" t="s">
        <v>90</v>
      </c>
      <c r="C97" s="12" t="s">
        <v>10</v>
      </c>
      <c r="D97" s="6">
        <f t="shared" si="18"/>
        <v>400000</v>
      </c>
      <c r="E97" s="6">
        <f t="shared" si="18"/>
        <v>400000</v>
      </c>
    </row>
    <row r="98" spans="1:5" ht="25.5" outlineLevel="5">
      <c r="A98" s="11" t="s">
        <v>11</v>
      </c>
      <c r="B98" s="12" t="s">
        <v>90</v>
      </c>
      <c r="C98" s="12" t="s">
        <v>12</v>
      </c>
      <c r="D98" s="6">
        <v>400000</v>
      </c>
      <c r="E98" s="6">
        <v>400000</v>
      </c>
    </row>
    <row r="99" spans="1:5" ht="38.25">
      <c r="A99" s="8" t="s">
        <v>131</v>
      </c>
      <c r="B99" s="9" t="s">
        <v>91</v>
      </c>
      <c r="C99" s="9"/>
      <c r="D99" s="10">
        <f>D100+D104+D113+D117</f>
        <v>13683035</v>
      </c>
      <c r="E99" s="10">
        <f>E100+E104+E117+E113</f>
        <v>13736019</v>
      </c>
    </row>
    <row r="100" spans="1:5" ht="38.25" outlineLevel="2">
      <c r="A100" s="11" t="s">
        <v>92</v>
      </c>
      <c r="B100" s="12" t="s">
        <v>93</v>
      </c>
      <c r="C100" s="12"/>
      <c r="D100" s="6">
        <f aca="true" t="shared" si="19" ref="D100:E102">D101</f>
        <v>400000</v>
      </c>
      <c r="E100" s="6">
        <f t="shared" si="19"/>
        <v>400000</v>
      </c>
    </row>
    <row r="101" spans="1:5" ht="38.25" outlineLevel="3">
      <c r="A101" s="11" t="s">
        <v>94</v>
      </c>
      <c r="B101" s="12" t="s">
        <v>95</v>
      </c>
      <c r="C101" s="12"/>
      <c r="D101" s="6">
        <f t="shared" si="19"/>
        <v>400000</v>
      </c>
      <c r="E101" s="6">
        <f t="shared" si="19"/>
        <v>400000</v>
      </c>
    </row>
    <row r="102" spans="1:5" ht="51" outlineLevel="4">
      <c r="A102" s="11" t="s">
        <v>96</v>
      </c>
      <c r="B102" s="12" t="s">
        <v>95</v>
      </c>
      <c r="C102" s="12" t="s">
        <v>97</v>
      </c>
      <c r="D102" s="6">
        <f t="shared" si="19"/>
        <v>400000</v>
      </c>
      <c r="E102" s="6">
        <f t="shared" si="19"/>
        <v>400000</v>
      </c>
    </row>
    <row r="103" spans="1:5" ht="25.5" outlineLevel="5">
      <c r="A103" s="11" t="s">
        <v>98</v>
      </c>
      <c r="B103" s="12" t="s">
        <v>95</v>
      </c>
      <c r="C103" s="12" t="s">
        <v>99</v>
      </c>
      <c r="D103" s="6">
        <v>400000</v>
      </c>
      <c r="E103" s="6">
        <v>400000</v>
      </c>
    </row>
    <row r="104" spans="1:5" ht="38.25" outlineLevel="2">
      <c r="A104" s="11" t="s">
        <v>100</v>
      </c>
      <c r="B104" s="12" t="s">
        <v>101</v>
      </c>
      <c r="C104" s="12"/>
      <c r="D104" s="6">
        <f>D105+D108</f>
        <v>9483035</v>
      </c>
      <c r="E104" s="6">
        <f>E105+E108</f>
        <v>9536019</v>
      </c>
    </row>
    <row r="105" spans="1:5" ht="25.5" outlineLevel="3">
      <c r="A105" s="11" t="s">
        <v>102</v>
      </c>
      <c r="B105" s="12" t="s">
        <v>103</v>
      </c>
      <c r="C105" s="12"/>
      <c r="D105" s="6">
        <f>D106</f>
        <v>774000</v>
      </c>
      <c r="E105" s="6">
        <f>E106</f>
        <v>774000</v>
      </c>
    </row>
    <row r="106" spans="1:5" ht="51" outlineLevel="4">
      <c r="A106" s="11" t="s">
        <v>96</v>
      </c>
      <c r="B106" s="12" t="s">
        <v>103</v>
      </c>
      <c r="C106" s="12" t="s">
        <v>97</v>
      </c>
      <c r="D106" s="6">
        <f>D107</f>
        <v>774000</v>
      </c>
      <c r="E106" s="6">
        <f>E107</f>
        <v>774000</v>
      </c>
    </row>
    <row r="107" spans="1:5" ht="25.5" outlineLevel="5">
      <c r="A107" s="11" t="s">
        <v>98</v>
      </c>
      <c r="B107" s="12" t="s">
        <v>103</v>
      </c>
      <c r="C107" s="12" t="s">
        <v>99</v>
      </c>
      <c r="D107" s="6">
        <v>774000</v>
      </c>
      <c r="E107" s="6">
        <v>774000</v>
      </c>
    </row>
    <row r="108" spans="1:5" ht="15" outlineLevel="3">
      <c r="A108" s="11" t="s">
        <v>104</v>
      </c>
      <c r="B108" s="12" t="s">
        <v>105</v>
      </c>
      <c r="C108" s="12"/>
      <c r="D108" s="6">
        <f>D109+D111</f>
        <v>8709035</v>
      </c>
      <c r="E108" s="6">
        <f>E109+E111</f>
        <v>8762019</v>
      </c>
    </row>
    <row r="109" spans="1:5" ht="51" outlineLevel="4">
      <c r="A109" s="11" t="s">
        <v>96</v>
      </c>
      <c r="B109" s="12" t="s">
        <v>105</v>
      </c>
      <c r="C109" s="12" t="s">
        <v>97</v>
      </c>
      <c r="D109" s="6">
        <f>D110</f>
        <v>6359000</v>
      </c>
      <c r="E109" s="6">
        <f>E110</f>
        <v>6359000</v>
      </c>
    </row>
    <row r="110" spans="1:5" ht="25.5" outlineLevel="5">
      <c r="A110" s="11" t="s">
        <v>98</v>
      </c>
      <c r="B110" s="12" t="s">
        <v>105</v>
      </c>
      <c r="C110" s="12" t="s">
        <v>99</v>
      </c>
      <c r="D110" s="6">
        <v>6359000</v>
      </c>
      <c r="E110" s="6">
        <v>6359000</v>
      </c>
    </row>
    <row r="111" spans="1:5" ht="25.5" outlineLevel="4">
      <c r="A111" s="11" t="s">
        <v>9</v>
      </c>
      <c r="B111" s="12" t="s">
        <v>105</v>
      </c>
      <c r="C111" s="12" t="s">
        <v>10</v>
      </c>
      <c r="D111" s="6">
        <f>D112</f>
        <v>2350035</v>
      </c>
      <c r="E111" s="6">
        <f>E112</f>
        <v>2403019</v>
      </c>
    </row>
    <row r="112" spans="1:5" ht="25.5" outlineLevel="5">
      <c r="A112" s="11" t="s">
        <v>11</v>
      </c>
      <c r="B112" s="12" t="s">
        <v>105</v>
      </c>
      <c r="C112" s="12" t="s">
        <v>12</v>
      </c>
      <c r="D112" s="6">
        <v>2350035</v>
      </c>
      <c r="E112" s="6">
        <v>2403019</v>
      </c>
    </row>
    <row r="113" spans="1:5" ht="15" outlineLevel="2">
      <c r="A113" s="11" t="s">
        <v>106</v>
      </c>
      <c r="B113" s="12" t="s">
        <v>107</v>
      </c>
      <c r="C113" s="12"/>
      <c r="D113" s="6">
        <f aca="true" t="shared" si="20" ref="D113:E115">D114</f>
        <v>50000</v>
      </c>
      <c r="E113" s="6">
        <f t="shared" si="20"/>
        <v>50000</v>
      </c>
    </row>
    <row r="114" spans="1:5" ht="15" outlineLevel="3">
      <c r="A114" s="11" t="s">
        <v>108</v>
      </c>
      <c r="B114" s="12" t="s">
        <v>109</v>
      </c>
      <c r="C114" s="12"/>
      <c r="D114" s="6">
        <f t="shared" si="20"/>
        <v>50000</v>
      </c>
      <c r="E114" s="6">
        <f t="shared" si="20"/>
        <v>50000</v>
      </c>
    </row>
    <row r="115" spans="1:5" ht="15" outlineLevel="4">
      <c r="A115" s="11" t="s">
        <v>39</v>
      </c>
      <c r="B115" s="12" t="s">
        <v>109</v>
      </c>
      <c r="C115" s="12" t="s">
        <v>40</v>
      </c>
      <c r="D115" s="6">
        <f t="shared" si="20"/>
        <v>50000</v>
      </c>
      <c r="E115" s="6">
        <f t="shared" si="20"/>
        <v>50000</v>
      </c>
    </row>
    <row r="116" spans="1:5" ht="15" outlineLevel="5">
      <c r="A116" s="11" t="s">
        <v>110</v>
      </c>
      <c r="B116" s="12" t="s">
        <v>109</v>
      </c>
      <c r="C116" s="12" t="s">
        <v>111</v>
      </c>
      <c r="D116" s="6">
        <v>50000</v>
      </c>
      <c r="E116" s="6">
        <v>50000</v>
      </c>
    </row>
    <row r="117" spans="1:5" ht="38.25" outlineLevel="2">
      <c r="A117" s="11" t="s">
        <v>112</v>
      </c>
      <c r="B117" s="12" t="s">
        <v>113</v>
      </c>
      <c r="C117" s="12"/>
      <c r="D117" s="6">
        <f>D118</f>
        <v>3750000</v>
      </c>
      <c r="E117" s="6">
        <f>E118</f>
        <v>3750000</v>
      </c>
    </row>
    <row r="118" spans="1:5" ht="25.5" outlineLevel="3">
      <c r="A118" s="11" t="s">
        <v>114</v>
      </c>
      <c r="B118" s="12" t="s">
        <v>115</v>
      </c>
      <c r="C118" s="12"/>
      <c r="D118" s="6">
        <f>D119+D121</f>
        <v>3750000</v>
      </c>
      <c r="E118" s="6">
        <f>E119+E121</f>
        <v>3750000</v>
      </c>
    </row>
    <row r="119" spans="1:5" ht="51" outlineLevel="4">
      <c r="A119" s="11" t="s">
        <v>96</v>
      </c>
      <c r="B119" s="12" t="s">
        <v>115</v>
      </c>
      <c r="C119" s="12" t="s">
        <v>97</v>
      </c>
      <c r="D119" s="6">
        <f>D120</f>
        <v>750000</v>
      </c>
      <c r="E119" s="6">
        <f>E120</f>
        <v>750000</v>
      </c>
    </row>
    <row r="120" spans="1:5" ht="25.5" outlineLevel="5">
      <c r="A120" s="11" t="s">
        <v>98</v>
      </c>
      <c r="B120" s="12" t="s">
        <v>115</v>
      </c>
      <c r="C120" s="12" t="s">
        <v>99</v>
      </c>
      <c r="D120" s="6">
        <v>750000</v>
      </c>
      <c r="E120" s="6">
        <v>750000</v>
      </c>
    </row>
    <row r="121" spans="1:5" ht="25.5" outlineLevel="4">
      <c r="A121" s="11" t="s">
        <v>9</v>
      </c>
      <c r="B121" s="12" t="s">
        <v>115</v>
      </c>
      <c r="C121" s="12" t="s">
        <v>10</v>
      </c>
      <c r="D121" s="6">
        <f>D122</f>
        <v>3000000</v>
      </c>
      <c r="E121" s="6">
        <f>E122</f>
        <v>3000000</v>
      </c>
    </row>
    <row r="122" spans="1:5" ht="25.5" outlineLevel="5">
      <c r="A122" s="11" t="s">
        <v>11</v>
      </c>
      <c r="B122" s="12" t="s">
        <v>115</v>
      </c>
      <c r="C122" s="12" t="s">
        <v>12</v>
      </c>
      <c r="D122" s="6">
        <v>3000000</v>
      </c>
      <c r="E122" s="6">
        <v>3000000</v>
      </c>
    </row>
    <row r="123" spans="1:5" ht="25.5">
      <c r="A123" s="8" t="s">
        <v>116</v>
      </c>
      <c r="B123" s="9" t="s">
        <v>117</v>
      </c>
      <c r="C123" s="9"/>
      <c r="D123" s="10">
        <f>D124</f>
        <v>617924</v>
      </c>
      <c r="E123" s="10">
        <f>E124</f>
        <v>676217</v>
      </c>
    </row>
    <row r="124" spans="1:5" ht="15">
      <c r="A124" s="11" t="s">
        <v>118</v>
      </c>
      <c r="B124" s="12" t="s">
        <v>119</v>
      </c>
      <c r="C124" s="12"/>
      <c r="D124" s="6">
        <f>D125</f>
        <v>617924</v>
      </c>
      <c r="E124" s="6">
        <f>E125</f>
        <v>676217</v>
      </c>
    </row>
    <row r="125" spans="1:5" ht="25.5" outlineLevel="2">
      <c r="A125" s="11" t="s">
        <v>120</v>
      </c>
      <c r="B125" s="12" t="s">
        <v>121</v>
      </c>
      <c r="C125" s="12"/>
      <c r="D125" s="6">
        <f>D126+D128</f>
        <v>617924</v>
      </c>
      <c r="E125" s="6">
        <f>E126+E128</f>
        <v>676217</v>
      </c>
    </row>
    <row r="126" spans="1:5" ht="51" outlineLevel="3">
      <c r="A126" s="11" t="s">
        <v>96</v>
      </c>
      <c r="B126" s="12" t="s">
        <v>121</v>
      </c>
      <c r="C126" s="12" t="s">
        <v>97</v>
      </c>
      <c r="D126" s="6">
        <f>D127</f>
        <v>617924</v>
      </c>
      <c r="E126" s="6">
        <f>E127</f>
        <v>676217</v>
      </c>
    </row>
    <row r="127" spans="1:5" ht="25.5" outlineLevel="4">
      <c r="A127" s="11" t="s">
        <v>98</v>
      </c>
      <c r="B127" s="12" t="s">
        <v>121</v>
      </c>
      <c r="C127" s="12" t="s">
        <v>99</v>
      </c>
      <c r="D127" s="6">
        <v>617924</v>
      </c>
      <c r="E127" s="6">
        <v>676217</v>
      </c>
    </row>
    <row r="128" spans="1:5" ht="25.5" hidden="1" outlineLevel="5">
      <c r="A128" s="11" t="s">
        <v>9</v>
      </c>
      <c r="B128" s="12" t="s">
        <v>121</v>
      </c>
      <c r="C128" s="12" t="s">
        <v>10</v>
      </c>
      <c r="D128" s="6">
        <f>D129</f>
        <v>0</v>
      </c>
      <c r="E128" s="6">
        <v>0</v>
      </c>
    </row>
    <row r="129" spans="1:5" ht="25.5" hidden="1">
      <c r="A129" s="11" t="s">
        <v>11</v>
      </c>
      <c r="B129" s="12" t="s">
        <v>121</v>
      </c>
      <c r="C129" s="12" t="s">
        <v>12</v>
      </c>
      <c r="D129" s="6">
        <v>0</v>
      </c>
      <c r="E129" s="6">
        <v>0</v>
      </c>
    </row>
    <row r="130" spans="1:5" ht="25.5" customHeight="1" outlineLevel="1">
      <c r="A130" s="3" t="s">
        <v>122</v>
      </c>
      <c r="B130" s="3"/>
      <c r="C130" s="3"/>
      <c r="D130" s="7">
        <f>D123+D99+D94+D74+D59+D42+D33+D24+D11+D69+D64</f>
        <v>45902317</v>
      </c>
      <c r="E130" s="7">
        <f>E123+E99+E94+E74+E42+E33+E24+E11+E69+E64</f>
        <v>44819548</v>
      </c>
    </row>
    <row r="131" spans="1:5" ht="15" outlineLevel="3">
      <c r="A131" s="4"/>
      <c r="B131" s="4"/>
      <c r="C131" s="4"/>
      <c r="D131" s="4"/>
      <c r="E131" s="4"/>
    </row>
    <row r="132" spans="1:5" ht="15" outlineLevel="4">
      <c r="A132" s="17"/>
      <c r="B132" s="18"/>
      <c r="C132" s="18"/>
      <c r="D132" s="18"/>
      <c r="E132" s="5"/>
    </row>
    <row r="133" ht="15" outlineLevel="5"/>
    <row r="134" ht="15" outlineLevel="4"/>
    <row r="135" ht="15" outlineLevel="5"/>
    <row r="136" ht="12.75" customHeight="1"/>
    <row r="137" ht="12.75" customHeight="1"/>
    <row r="138" ht="12.75" customHeight="1"/>
  </sheetData>
  <sheetProtection/>
  <mergeCells count="13">
    <mergeCell ref="A1:F1"/>
    <mergeCell ref="A2:F2"/>
    <mergeCell ref="A3:F3"/>
    <mergeCell ref="A132:D132"/>
    <mergeCell ref="A4:E4"/>
    <mergeCell ref="A5:E5"/>
    <mergeCell ref="A6:E6"/>
    <mergeCell ref="A7:E7"/>
    <mergeCell ref="A8:A9"/>
    <mergeCell ref="B8:B9"/>
    <mergeCell ref="E8:E9"/>
    <mergeCell ref="C8:C9"/>
    <mergeCell ref="D8:D9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2019-11-08T07:12:32Z</cp:lastPrinted>
  <dcterms:created xsi:type="dcterms:W3CDTF">2018-11-28T08:51:43Z</dcterms:created>
  <dcterms:modified xsi:type="dcterms:W3CDTF">2024-01-09T11:39:13Z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№10)(2).xls</vt:lpwstr>
  </property>
  <property fmtid="{D5CDD505-2E9C-101B-9397-08002B2CF9AE}" pid="3" name="Название отчета">
    <vt:lpwstr>Аналитический отчет по исполнению бюджета (Приложение №10)(2).xls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